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ncome" state="visible" r:id="rId5"/>
    <sheet sheetId="3" name="Expenses" state="visible" r:id="rId6"/>
    <sheet sheetId="4" name="All transactions" state="visible" r:id="rId7"/>
    <sheet sheetId="5" name="Unclear" state="visible" r:id="rId8"/>
  </sheets>
  <calcPr calcId="171027"/>
</workbook>
</file>

<file path=xl/sharedStrings.xml><?xml version="1.0" encoding="utf-8"?>
<sst xmlns="http://schemas.openxmlformats.org/spreadsheetml/2006/main" count="3104" uniqueCount="692">
  <si>
    <t>Bank statement analysis</t>
  </si>
  <si>
    <t>Customer name</t>
  </si>
  <si>
    <t>Test Company (Pvt)Ltd</t>
  </si>
  <si>
    <t>Statement file</t>
  </si>
  <si>
    <t>10 statements (WhatsApp Image 2026-10-15 at 7.16.54 PM.jpeg to WhatsApp Image 2026-10-15 at 7.16.58 PM.jpeg)</t>
  </si>
  <si>
    <t>Bank</t>
  </si>
  <si>
    <t>Nations Trust Bank</t>
  </si>
  <si>
    <t>Account number</t>
  </si>
  <si>
    <t>100100003757</t>
  </si>
  <si>
    <t>Currency</t>
  </si>
  <si>
    <t>LKR</t>
  </si>
  <si>
    <t>Period start</t>
  </si>
  <si>
    <t>01-Jan-25</t>
  </si>
  <si>
    <t>Period end</t>
  </si>
  <si>
    <t>16-Jul-26</t>
  </si>
  <si>
    <t>Statement date</t>
  </si>
  <si>
    <t>-</t>
  </si>
  <si>
    <t>Opening balance</t>
  </si>
  <si>
    <t>Bank receipts</t>
  </si>
  <si>
    <t>Bank payments</t>
  </si>
  <si>
    <t>Net movement</t>
  </si>
  <si>
    <t>Expected closing balance</t>
  </si>
  <si>
    <t>Statement closing balance</t>
  </si>
  <si>
    <t>Reconciliation difference</t>
  </si>
  <si>
    <t>Transaction count</t>
  </si>
  <si>
    <t>Summary</t>
  </si>
  <si>
    <t>Combined analysis of 10 statement sections. Statement for a Sri Lankan private limited company with various transactions including staff salaries, pharmacy and grocery expenses, loan receipts, and house rent payments.</t>
  </si>
  <si>
    <t>Row ID</t>
  </si>
  <si>
    <t>Date</t>
  </si>
  <si>
    <t>Description</t>
  </si>
  <si>
    <t>Category</t>
  </si>
  <si>
    <t>Amount</t>
  </si>
  <si>
    <t>Balance</t>
  </si>
  <si>
    <t>Confidence</t>
  </si>
  <si>
    <t>Notes</t>
  </si>
  <si>
    <t>TE-0012</t>
  </si>
  <si>
    <t>23-Mar-26</t>
  </si>
  <si>
    <t>CEFTS/6214/IBFT from 10600/Susan temp loan</t>
  </si>
  <si>
    <t>Needs Review</t>
  </si>
  <si>
    <t>Loan receipt - classify as transfer and flag for review.</t>
  </si>
  <si>
    <t>TE-0021</t>
  </si>
  <si>
    <t>28-Mar-26</t>
  </si>
  <si>
    <t>CEFTS/6278/Devousha Shanil/S Samarasinghe</t>
  </si>
  <si>
    <t>Company Income</t>
  </si>
  <si>
    <t>Receipt with unclear detail but likely business income.</t>
  </si>
  <si>
    <t>TE-0033</t>
  </si>
  <si>
    <t>01-Apr-26</t>
  </si>
  <si>
    <t>Cash Deposit- CRM - THIMBIRIGAS</t>
  </si>
  <si>
    <t>Cash deposit, source unclear, marked as transfer for review Low-confidence AI classification requires review.</t>
  </si>
  <si>
    <t>TE-0034</t>
  </si>
  <si>
    <t>02-Apr-26</t>
  </si>
  <si>
    <t>Inward RTGS</t>
  </si>
  <si>
    <t>Inward RTGS receipt, likely company income</t>
  </si>
  <si>
    <t>TE-0035</t>
  </si>
  <si>
    <t>TE-0036</t>
  </si>
  <si>
    <t>Cash Deposit - CRM - Rajagiriya</t>
  </si>
  <si>
    <t>TE-0043</t>
  </si>
  <si>
    <t>03-Apr-26</t>
  </si>
  <si>
    <t>Cash deposit, unclear business nature Low-confidence AI classification requires review.</t>
  </si>
  <si>
    <t>TE-0046</t>
  </si>
  <si>
    <t>04-Apr-26</t>
  </si>
  <si>
    <t>W Unamboowe - April 2026</t>
  </si>
  <si>
    <t>Receipt, potentially wage reimbursement or income</t>
  </si>
  <si>
    <t>TE-0048</t>
  </si>
  <si>
    <t>Cash Deposit - CRM - THIMBIRIGAS</t>
  </si>
  <si>
    <t>Cash deposit, unclear nature Low-confidence AI classification requires review.</t>
  </si>
  <si>
    <t>TE-0062</t>
  </si>
  <si>
    <t>16-Apr-26</t>
  </si>
  <si>
    <t>CASH DEPOSIT</t>
  </si>
  <si>
    <t>Cash deposit deemed business income.</t>
  </si>
  <si>
    <t>TE-0077</t>
  </si>
  <si>
    <t>28-Apr-26</t>
  </si>
  <si>
    <t>CEFTS/6278/Devosha Sharing W/rights</t>
  </si>
  <si>
    <t>Receipt labeled as possibly business income.</t>
  </si>
  <si>
    <t>TE-0082</t>
  </si>
  <si>
    <t>29-Apr-26</t>
  </si>
  <si>
    <t>Inward RTGS STP LK CBHC10206</t>
  </si>
  <si>
    <t>Inward receipt likely business income</t>
  </si>
  <si>
    <t>TE-0091</t>
  </si>
  <si>
    <t>01-May-26</t>
  </si>
  <si>
    <t>CEFTS/6278/Don Sandeeptha House deposit return</t>
  </si>
  <si>
    <t>House deposit return, possible refund or transfer, flagged for review</t>
  </si>
  <si>
    <t>TE-0093</t>
  </si>
  <si>
    <t>02-May-26</t>
  </si>
  <si>
    <t>TE-0095</t>
  </si>
  <si>
    <t>04-May-26</t>
  </si>
  <si>
    <t>MOU6122FMBLGDGJ ISLIPS 7719968</t>
  </si>
  <si>
    <t>Investment Income</t>
  </si>
  <si>
    <t>Deposit from ISLIPS, possibly interest or investment income</t>
  </si>
  <si>
    <t>TE-0096</t>
  </si>
  <si>
    <t>CEFTS/6083/WEALTHTRUST SEC/WTSL-JCR-CPNMAT Resident investment coupon interest</t>
  </si>
  <si>
    <t>Coupon interest from investment</t>
  </si>
  <si>
    <t>TE-0100</t>
  </si>
  <si>
    <t>05-May-26</t>
  </si>
  <si>
    <t>Inward RTGS 914D84026050083 Resident fee</t>
  </si>
  <si>
    <t>Resident fee income</t>
  </si>
  <si>
    <t>TE-0101</t>
  </si>
  <si>
    <t>Cash Deposit - CRM - BORELLA Resident fee</t>
  </si>
  <si>
    <t>Resident fee cash deposit</t>
  </si>
  <si>
    <t>TE-0103</t>
  </si>
  <si>
    <t>06-May-26</t>
  </si>
  <si>
    <t>W Unamboowe - May 2026 Resident fee</t>
  </si>
  <si>
    <t>TE-0105</t>
  </si>
  <si>
    <t>Cash Deposit - CRM - IOC KIRIMANDALA MW NARA</t>
  </si>
  <si>
    <t>Owner Deposit</t>
  </si>
  <si>
    <t>Possible owner or capital deposit but unclear from details, flagged for review.</t>
  </si>
  <si>
    <t>TE-0110</t>
  </si>
  <si>
    <t>08-May-26</t>
  </si>
  <si>
    <t>Inward RTGS 914D84026050287</t>
  </si>
  <si>
    <t>RTGS receipt likely business income.</t>
  </si>
  <si>
    <t>TE-0117</t>
  </si>
  <si>
    <t>10-May-26</t>
  </si>
  <si>
    <t>Sajiy Chehan Sa/Chehan Havies</t>
  </si>
  <si>
    <t>Payment received possibly business income.</t>
  </si>
  <si>
    <t>TE-0133</t>
  </si>
  <si>
    <t>27-May-26</t>
  </si>
  <si>
    <t>CEFTS/6278/Dehousha Shan/VS Samprasinghe</t>
  </si>
  <si>
    <t>Receipt from customer or business income.</t>
  </si>
  <si>
    <t>TE-0153</t>
  </si>
  <si>
    <t>01-Jun-26</t>
  </si>
  <si>
    <t>Edna Perera CFH June payment</t>
  </si>
  <si>
    <t>Receipt, possibly customer payment or income.</t>
  </si>
  <si>
    <t>TE-0159</t>
  </si>
  <si>
    <t>02-Jun-26</t>
  </si>
  <si>
    <t>MOH6153HDOLJJC ISLIPS 7719068</t>
  </si>
  <si>
    <t>Transfer description unclear, possibly owner or inter-account transfer. Low-confidence AI classification requires review.</t>
  </si>
  <si>
    <t>TE-0160</t>
  </si>
  <si>
    <t>Cash Deposit - GRM - IOC KIRIMANADALA MW NARA</t>
  </si>
  <si>
    <t>Cash deposit likely business income.</t>
  </si>
  <si>
    <t>TE-0165</t>
  </si>
  <si>
    <t>04-Jun-26</t>
  </si>
  <si>
    <t>Inward RTGS 914DB402605021</t>
  </si>
  <si>
    <t>Receipt marked as resident fee, registered fee, likely business income.</t>
  </si>
  <si>
    <t>TE-0166</t>
  </si>
  <si>
    <t>Cash Deposit - CRM BORELLA</t>
  </si>
  <si>
    <t>Cash deposit registered fee, business income.</t>
  </si>
  <si>
    <t>TE-0169</t>
  </si>
  <si>
    <t>05-Jun-26</t>
  </si>
  <si>
    <t>Stanley Unamboowe - June 2026</t>
  </si>
  <si>
    <t>Large receipt possibly business income.</t>
  </si>
  <si>
    <t>TE-0174</t>
  </si>
  <si>
    <t>08-Jun-26</t>
  </si>
  <si>
    <t>TRS ORD VIA FLP ISLIPS 705609</t>
  </si>
  <si>
    <t>Transfer description unclear, flagged for review. Low-confidence AI classification requires review.</t>
  </si>
  <si>
    <t>TE-0191</t>
  </si>
  <si>
    <t>16-Jun-26</t>
  </si>
  <si>
    <t>CEFTS/6056/SPEX AND CONTAC/Refund on Oakley USA</t>
  </si>
  <si>
    <t>Refund</t>
  </si>
  <si>
    <t>Refund received from SPEX and CONTAC (Oakley USA).</t>
  </si>
  <si>
    <t>TE-0193</t>
  </si>
  <si>
    <t>19-Jun-26</t>
  </si>
  <si>
    <t>Inward RTGS STP LK CBHC26934</t>
  </si>
  <si>
    <t>Large inward funds received, classified as company income.</t>
  </si>
  <si>
    <t>TE-0195</t>
  </si>
  <si>
    <t>22-Jun-26</t>
  </si>
  <si>
    <t>CEFTS/6135/GA ISMAIL/GA ISMAIL</t>
  </si>
  <si>
    <t>Receipt from GA ISMAIL, likely income.</t>
  </si>
  <si>
    <t>TE-0206</t>
  </si>
  <si>
    <t>28-Jun-26</t>
  </si>
  <si>
    <t>CEFTS/6978/Deypusha Shanili/S Samarasinghe</t>
  </si>
  <si>
    <t>Receipt from Deypusha Shanili/S Samarasinghe, likely income.</t>
  </si>
  <si>
    <t>TE-0220</t>
  </si>
  <si>
    <t>01-Jul-26</t>
  </si>
  <si>
    <t>CEFTS/6083/WEALTHTRUST SEC/WTS-JCR-CPN-MAT Payment</t>
  </si>
  <si>
    <t>Dividend or investment income</t>
  </si>
  <si>
    <t>TE-0221</t>
  </si>
  <si>
    <t>02-Jul-26</t>
  </si>
  <si>
    <t>MOU61830CKKFJH ISLIPS 7719068</t>
  </si>
  <si>
    <t>Inter-account transfer or unknown receipt, flagged for review Low-confidence AI classification requires review.</t>
  </si>
  <si>
    <t>TE-0223</t>
  </si>
  <si>
    <t>Inward RTGS 914D84026070120</t>
  </si>
  <si>
    <t>Inward RTGS receipt, likely business income</t>
  </si>
  <si>
    <t>TE-0224</t>
  </si>
  <si>
    <t>Cash deposit likely business income</t>
  </si>
  <si>
    <t>TE-0226</t>
  </si>
  <si>
    <t>03-Jul-26</t>
  </si>
  <si>
    <t>Cash deposit, business income likely</t>
  </si>
  <si>
    <t>TE-0227</t>
  </si>
  <si>
    <t>Cash Deposit CRM - BORELLA</t>
  </si>
  <si>
    <t>TE-0233</t>
  </si>
  <si>
    <t>07-Jul-26</t>
  </si>
  <si>
    <t>TRS ORD VIA S P ISLIPS 705600</t>
  </si>
  <si>
    <t>Transfer order, potential inter-account movement, flagged for review Low-confidence AI classification requires review.</t>
  </si>
  <si>
    <t>TE-0239</t>
  </si>
  <si>
    <t>08-Jul-26</t>
  </si>
  <si>
    <t>CEFTS/6010//CEFT Transaction</t>
  </si>
  <si>
    <t>Large receipt, likely business income</t>
  </si>
  <si>
    <t>TE-0244</t>
  </si>
  <si>
    <t>Stanley Unamboowe July 2026</t>
  </si>
  <si>
    <t>Possibly director loan or transfer, requires review</t>
  </si>
  <si>
    <t>TE-0249</t>
  </si>
  <si>
    <t>10-Jul-26</t>
  </si>
  <si>
    <t>Receipt likely business income</t>
  </si>
  <si>
    <t>Total</t>
  </si>
  <si>
    <t>TE-0001</t>
  </si>
  <si>
    <t>17-Mar-26</t>
  </si>
  <si>
    <t>CEFTS/6214/FT/NDB/Maars Pharmacy and Grocery/11100</t>
  </si>
  <si>
    <t>Direct Cost</t>
  </si>
  <si>
    <t>Pharmacy and grocery expense related to stock or cost of sales.</t>
  </si>
  <si>
    <t>TE-0002</t>
  </si>
  <si>
    <t>CEFTS Charges</t>
  </si>
  <si>
    <t>Bank Charges</t>
  </si>
  <si>
    <t>Bank charges.</t>
  </si>
  <si>
    <t>TE-0003</t>
  </si>
  <si>
    <t>18-Mar-26</t>
  </si>
  <si>
    <t>0004115495-2730</t>
  </si>
  <si>
    <t>Unclear transaction description, needs human review.</t>
  </si>
  <si>
    <t>TE-0004</t>
  </si>
  <si>
    <t>20-Mar-26</t>
  </si>
  <si>
    <t>Feb</t>
  </si>
  <si>
    <t>Unclear description, possibly business expense, needs review.</t>
  </si>
  <si>
    <t>TE-0005</t>
  </si>
  <si>
    <t>CEFTS/6010/FT/BOC/S H A N K Seneviratne/0086559398</t>
  </si>
  <si>
    <t>Administrative Expenses</t>
  </si>
  <si>
    <t>Staff salary payment noted in handwriting.</t>
  </si>
  <si>
    <t>TE-0006</t>
  </si>
  <si>
    <t>TE-0007</t>
  </si>
  <si>
    <t>March</t>
  </si>
  <si>
    <t>Description unclear, needs review.</t>
  </si>
  <si>
    <t>TE-0008</t>
  </si>
  <si>
    <t>CEFTS/6278/FT/Sampath/M A N Dushiyanthi/1061529062</t>
  </si>
  <si>
    <t>Payment likely related to direct cost, possibly supplier or contractor.</t>
  </si>
  <si>
    <t>TE-0009</t>
  </si>
  <si>
    <t>TE-0010</t>
  </si>
  <si>
    <t>Pharmacy and grocery expense.</t>
  </si>
  <si>
    <t>TE-0011</t>
  </si>
  <si>
    <t>TE-0013</t>
  </si>
  <si>
    <t>25-Mar-26</t>
  </si>
  <si>
    <t>CEFTS/6038/Card pmt/SCB/C R Jacob /xxxx-7432/Credi</t>
  </si>
  <si>
    <t>Unclear payment, needs review.</t>
  </si>
  <si>
    <t>TE-0014</t>
  </si>
  <si>
    <t>27-Mar-26</t>
  </si>
  <si>
    <t>TE-0015</t>
  </si>
  <si>
    <t>TE-0016</t>
  </si>
  <si>
    <t>TE-0017</t>
  </si>
  <si>
    <t>CEFTS/6010/FT/BOC/M N Nilani/8822563/Salary March</t>
  </si>
  <si>
    <t>TE-0018</t>
  </si>
  <si>
    <t>TE-0019</t>
  </si>
  <si>
    <t>CEFTS/6010/FT/BOC/S A D A T Appuhami/5140113/March</t>
  </si>
  <si>
    <t>Staff salary payment noted.</t>
  </si>
  <si>
    <t>TE-0020</t>
  </si>
  <si>
    <t>TE-0022</t>
  </si>
  <si>
    <t>Personal</t>
  </si>
  <si>
    <t>Handwritten note 'Resident' suggests personal expense.</t>
  </si>
  <si>
    <t>TE-0023</t>
  </si>
  <si>
    <t>29-Mar-26</t>
  </si>
  <si>
    <t>CEFTS/6278/FT/Sampath/B D A P Perera/121156204247/</t>
  </si>
  <si>
    <t>Handwritten note 'House Rent' indicates personal rent payment.</t>
  </si>
  <si>
    <t>TE-0024</t>
  </si>
  <si>
    <t>TE-0025</t>
  </si>
  <si>
    <t>CEFTS/6278/FT/Sampath/S S Gamalath/000350045414/Ho</t>
  </si>
  <si>
    <t>TE-0026</t>
  </si>
  <si>
    <t>TE-0027</t>
  </si>
  <si>
    <t>30-Mar-26</t>
  </si>
  <si>
    <t>CEFTS/6056/FT/Commercial/M P Priyadarshani</t>
  </si>
  <si>
    <t>Payment to commercial supplier, likely cost of sales</t>
  </si>
  <si>
    <t>TE-0028</t>
  </si>
  <si>
    <t>Bank transaction fee</t>
  </si>
  <si>
    <t>TE-0029</t>
  </si>
  <si>
    <t>31-Mar-26</t>
  </si>
  <si>
    <t>CEFTS/6092/Card pmt/HSBC/Ravi Jacob</t>
  </si>
  <si>
    <t>Card payment - possible company expense</t>
  </si>
  <si>
    <t>TE-0030</t>
  </si>
  <si>
    <t>TE-0031</t>
  </si>
  <si>
    <t>CEFTS/6038/Card pmt/SCB/C R Jacob</t>
  </si>
  <si>
    <t>TE-0032</t>
  </si>
  <si>
    <t>TE-0037</t>
  </si>
  <si>
    <t>CEFTS/6010/FT/BOC/Eranda Indunil</t>
  </si>
  <si>
    <t>Payment, possibly admin expense</t>
  </si>
  <si>
    <t>TE-0038</t>
  </si>
  <si>
    <t>TE-0039</t>
  </si>
  <si>
    <t>CEFTS/6278/FT/Sampath/Innovoo Solutions Private Ltd</t>
  </si>
  <si>
    <t>Sales and Marketing Expenses</t>
  </si>
  <si>
    <t>Payment to Innovoo - advertising or sales expense</t>
  </si>
  <si>
    <t>TE-0040</t>
  </si>
  <si>
    <t>TE-0041</t>
  </si>
  <si>
    <t>CEFTS/6083/FT/HNB/American Premium Water Systems P</t>
  </si>
  <si>
    <t>Payment to water systems, likely direct cost</t>
  </si>
  <si>
    <t>TE-0042</t>
  </si>
  <si>
    <t>TE-0044</t>
  </si>
  <si>
    <t>CEFTS/6214/FT/NDB/Maars Pharmacy and Grocery</t>
  </si>
  <si>
    <t>Payment suggests purchase of pharmacy and grocery items, direct cost</t>
  </si>
  <si>
    <t>TE-0045</t>
  </si>
  <si>
    <t>TE-0047</t>
  </si>
  <si>
    <t>Withdrawal BATTARAMULLA CRM</t>
  </si>
  <si>
    <t>Withdrawal, personal use assumed for this current personal account</t>
  </si>
  <si>
    <t>TE-0049</t>
  </si>
  <si>
    <t>06-Apr-26</t>
  </si>
  <si>
    <t>CC Payment</t>
  </si>
  <si>
    <t>Credit card payment, likely business expenses</t>
  </si>
  <si>
    <t>TE-0050</t>
  </si>
  <si>
    <t>07-Apr-26</t>
  </si>
  <si>
    <t>March 2026</t>
  </si>
  <si>
    <t>Unclear description, needs review</t>
  </si>
  <si>
    <t>TE-0051</t>
  </si>
  <si>
    <t>TE-0052</t>
  </si>
  <si>
    <t>CEFTS/6010/FT/BOC/M N Nilani/Salary advance</t>
  </si>
  <si>
    <t>Company Expenses</t>
  </si>
  <si>
    <t>Salary advance to employee</t>
  </si>
  <si>
    <t>TE-0053</t>
  </si>
  <si>
    <t>Standard CEFTS banking fee charge.</t>
  </si>
  <si>
    <t>TE-0054</t>
  </si>
  <si>
    <t>10-Apr-26</t>
  </si>
  <si>
    <t>01246033 velwulle kase</t>
  </si>
  <si>
    <t>Large debit unclear if business or personal without context. Low-confidence AI classification requires review.</t>
  </si>
  <si>
    <t>TE-0055</t>
  </si>
  <si>
    <t>SI Execution Charge for Si Srl No. 01246033</t>
  </si>
  <si>
    <t>Service charge or execution fee.</t>
  </si>
  <si>
    <t>TE-0056</t>
  </si>
  <si>
    <t>Likely purchasing pharmacy and grocery goods for business.</t>
  </si>
  <si>
    <t>TE-0057</t>
  </si>
  <si>
    <t>Standard bank charge.</t>
  </si>
  <si>
    <t>TE-0058</t>
  </si>
  <si>
    <t>CEFTS/6056/FT/Commercial/MP Priyadarshani/8004687</t>
  </si>
  <si>
    <t>Marked as staff salary in handwriting, classified as personal as no clear evidence for business salary account. Running balance does not match this row: expected 653,514.24 but the statement shows 653,489.24 on 10-Apr-26. Check the amount and whether it is a receipt or a payment.</t>
  </si>
  <si>
    <t>TE-0059</t>
  </si>
  <si>
    <t>Bank charge.</t>
  </si>
  <si>
    <t>TE-0060</t>
  </si>
  <si>
    <t>11-Apr-26</t>
  </si>
  <si>
    <t>March 2026 Electricity bill</t>
  </si>
  <si>
    <t>Electricity bill for business. Running balance does not match this row: expected 606,164.24 but the statement shows 606,189.24 on 11-Apr-26. Check the amount and whether it is a receipt or a payment.</t>
  </si>
  <si>
    <t>TE-0061</t>
  </si>
  <si>
    <t>15-Apr-26</t>
  </si>
  <si>
    <t>March 2026 Boarder bill</t>
  </si>
  <si>
    <t>Boarder bill appears to be business related utility or facility expense.</t>
  </si>
  <si>
    <t>TE-0063</t>
  </si>
  <si>
    <t>22-Apr-26</t>
  </si>
  <si>
    <t>CEFTS/6287/FT/Seylan/Smart Views Technology/070112</t>
  </si>
  <si>
    <t>Purchasing - likely business technology or service cost.</t>
  </si>
  <si>
    <t>TE-0064</t>
  </si>
  <si>
    <t>TE-0065</t>
  </si>
  <si>
    <t>Purchasing of pharmacy and grocery items for business.</t>
  </si>
  <si>
    <t>TE-0066</t>
  </si>
  <si>
    <t>TE-0067</t>
  </si>
  <si>
    <t>23-Apr-26</t>
  </si>
  <si>
    <t>April 2026</t>
  </si>
  <si>
    <t>Description unclear; needs human review.</t>
  </si>
  <si>
    <t>TE-0068</t>
  </si>
  <si>
    <t>25-Apr-26</t>
  </si>
  <si>
    <t>Withdrawal with branch name; could be transfer or cash withdrawal; flagged for review.</t>
  </si>
  <si>
    <t>TE-0069</t>
  </si>
  <si>
    <t>CEFTS/6010/FT/BOC/M N Nilani/8822563/Salary-April</t>
  </si>
  <si>
    <t>Marked as staff salary. Considered personal for this private limited company as no payroll account context.</t>
  </si>
  <si>
    <t>TE-0070</t>
  </si>
  <si>
    <t>TE-0071</t>
  </si>
  <si>
    <t>CEFTS/6010/FT/BOC/S A D A T Appuhami/5140113/Salary</t>
  </si>
  <si>
    <t>Marked as staff salary.</t>
  </si>
  <si>
    <t>TE-0072</t>
  </si>
  <si>
    <t>TE-0073</t>
  </si>
  <si>
    <t>27-Apr-26</t>
  </si>
  <si>
    <t>Purchasing pharmacy and grocery business goods.</t>
  </si>
  <si>
    <t>TE-0074</t>
  </si>
  <si>
    <t>TE-0075</t>
  </si>
  <si>
    <t>April 2026 water bill</t>
  </si>
  <si>
    <t>Water bill for business premises.</t>
  </si>
  <si>
    <t>TE-0076</t>
  </si>
  <si>
    <t>March 2026 electricity bill</t>
  </si>
  <si>
    <t>Electricity bill for business.</t>
  </si>
  <si>
    <t>TE-0078</t>
  </si>
  <si>
    <t>CEFTS/6083/FT/HNB/WGP Sandaruwani/028020665345/S</t>
  </si>
  <si>
    <t>Marked as staff salary; treated as personal without payroll context.</t>
  </si>
  <si>
    <t>TE-0079</t>
  </si>
  <si>
    <t/>
  </si>
  <si>
    <t>TE-0080</t>
  </si>
  <si>
    <t>CEFTS/6278/FT/Sampath/B D A P Perera/121156204247 House Rent</t>
  </si>
  <si>
    <t>Classified as transfer, note mentions House Rent, needs review if personal or business</t>
  </si>
  <si>
    <t>TE-0081</t>
  </si>
  <si>
    <t>TE-0083</t>
  </si>
  <si>
    <t>Withdrawal BATTARAMULLA CRM BATT</t>
  </si>
  <si>
    <t>Withdrawal without clear description</t>
  </si>
  <si>
    <t>TE-0084</t>
  </si>
  <si>
    <t>30-Apr-26</t>
  </si>
  <si>
    <t>Withdrawal NAWALA ATM NAWA</t>
  </si>
  <si>
    <t>ATM withdrawal, unclear business expense or personal</t>
  </si>
  <si>
    <t>TE-0085</t>
  </si>
  <si>
    <t>CEFTS/6010/FT/BOC/S H A N K Seneviratne/0086559398 Staff salary</t>
  </si>
  <si>
    <t>Salary payment</t>
  </si>
  <si>
    <t>TE-0086</t>
  </si>
  <si>
    <t>TE-0087</t>
  </si>
  <si>
    <t>CEFTS/6056/FT/Commercial/M.P. Priyadarshani/8004687 Staff salary</t>
  </si>
  <si>
    <t>TE-0088</t>
  </si>
  <si>
    <t>TE-0089</t>
  </si>
  <si>
    <t>Payment to water system supplier - likely utilities or office supplies</t>
  </si>
  <si>
    <t>TE-0090</t>
  </si>
  <si>
    <t>TE-0092</t>
  </si>
  <si>
    <t>Cash withdrawal</t>
  </si>
  <si>
    <t>TE-0094</t>
  </si>
  <si>
    <t>Withdrawal without clear purpose</t>
  </si>
  <si>
    <t>TE-0097</t>
  </si>
  <si>
    <t>Unclear detail, possibly tax or professional fee, needs review</t>
  </si>
  <si>
    <t>TE-0098</t>
  </si>
  <si>
    <t>CEFTS/6214/SUSAN JACOB/LOAN REPAYMENTS</t>
  </si>
  <si>
    <t>Loan repayment to Susan, classified as transfer</t>
  </si>
  <si>
    <t>TE-0099</t>
  </si>
  <si>
    <t>TE-0102</t>
  </si>
  <si>
    <t>Credit card payment, likely company expenses</t>
  </si>
  <si>
    <t>TE-0104</t>
  </si>
  <si>
    <t>Withdrawal for unclear purpose</t>
  </si>
  <si>
    <t>TE-0106</t>
  </si>
  <si>
    <t>07-May-26</t>
  </si>
  <si>
    <t>Maars Pharmacy and Grocery purchase</t>
  </si>
  <si>
    <t>Purchase related to goods (pharmacy and grocery).</t>
  </si>
  <si>
    <t>TE-0107</t>
  </si>
  <si>
    <t>Bank transaction fee.</t>
  </si>
  <si>
    <t>TE-0108</t>
  </si>
  <si>
    <t>Seylan/Smart Views Technology advertising</t>
  </si>
  <si>
    <t>Advertising expense.</t>
  </si>
  <si>
    <t>TE-0109</t>
  </si>
  <si>
    <t>TE-0111</t>
  </si>
  <si>
    <t>09-May-26</t>
  </si>
  <si>
    <t>Withdrawal BATTARAMULLA ATM</t>
  </si>
  <si>
    <t>ATM withdrawal likely personal use.</t>
  </si>
  <si>
    <t>TE-0112</t>
  </si>
  <si>
    <t>Withdrawal ledger</t>
  </si>
  <si>
    <t>Large withdrawal described as 'withdrawal ledger' unclear purpose, flagged for review. Low-confidence AI classification requires review.</t>
  </si>
  <si>
    <t>TE-0113</t>
  </si>
  <si>
    <t>Bank service charge.</t>
  </si>
  <si>
    <t>TE-0114</t>
  </si>
  <si>
    <t>NTB AC FT/NTB/011212042754</t>
  </si>
  <si>
    <t>Supplier Payments</t>
  </si>
  <si>
    <t>Supplier payment, likely business expense.</t>
  </si>
  <si>
    <t>TE-0115</t>
  </si>
  <si>
    <t>Commercial/Swaris loan for Resident</t>
  </si>
  <si>
    <t>Loan Payments</t>
  </si>
  <si>
    <t>Loan payment noted for resident, flagged for review.</t>
  </si>
  <si>
    <t>TE-0116</t>
  </si>
  <si>
    <t>TE-0118</t>
  </si>
  <si>
    <t>11-May-26</t>
  </si>
  <si>
    <t>Commercial/K H Ranjani Staff Salary</t>
  </si>
  <si>
    <t>Staff salary payment.</t>
  </si>
  <si>
    <t>TE-0119</t>
  </si>
  <si>
    <t>TE-0120</t>
  </si>
  <si>
    <t>13-May-26</t>
  </si>
  <si>
    <t>Electricity April - May 2026</t>
  </si>
  <si>
    <t>Utilities</t>
  </si>
  <si>
    <t>Electricity payment for office or business.</t>
  </si>
  <si>
    <t>TE-0121</t>
  </si>
  <si>
    <t>April payment</t>
  </si>
  <si>
    <t>Description unclear, possibly an expense but needs review. Low-confidence AI classification requires review.</t>
  </si>
  <si>
    <t>TE-0122</t>
  </si>
  <si>
    <t>16-May-26</t>
  </si>
  <si>
    <t>Purchase of goods related to pharmacy and grocery.</t>
  </si>
  <si>
    <t>TE-0123</t>
  </si>
  <si>
    <t>TE-0124</t>
  </si>
  <si>
    <t>17-May-26</t>
  </si>
  <si>
    <t>Sampath/H Abdeen purchase</t>
  </si>
  <si>
    <t>Purchase transaction, likely direct cost.</t>
  </si>
  <si>
    <t>TE-0125</t>
  </si>
  <si>
    <t>TE-0126</t>
  </si>
  <si>
    <t>Sampath/G Abdeen purchase</t>
  </si>
  <si>
    <t>TE-0127</t>
  </si>
  <si>
    <t>TE-0128</t>
  </si>
  <si>
    <t>18-May-26</t>
  </si>
  <si>
    <t>TE-0129</t>
  </si>
  <si>
    <t>TE-0130</t>
  </si>
  <si>
    <t>22-May-26</t>
  </si>
  <si>
    <t>Commercial/M P Priyadarshani staff salary</t>
  </si>
  <si>
    <t>TE-0131</t>
  </si>
  <si>
    <t>TE-0132</t>
  </si>
  <si>
    <t>23-May-26</t>
  </si>
  <si>
    <t>May 2026</t>
  </si>
  <si>
    <t>Needs review for exact nature; amount debited, no description. Low-confidence AI classification requires review.</t>
  </si>
  <si>
    <t>TE-0134</t>
  </si>
  <si>
    <t>28-May-26</t>
  </si>
  <si>
    <t>CEFTS/6056/FT/Commercial/M P Priyadarshani/8004687</t>
  </si>
  <si>
    <t>Payment related to commercial or office expenses.</t>
  </si>
  <si>
    <t>TE-0135</t>
  </si>
  <si>
    <t>TE-0136</t>
  </si>
  <si>
    <t>CEFTS/6010/FT/BOC/M N Nilani/8822563/Salary - May</t>
  </si>
  <si>
    <t>TE-0137</t>
  </si>
  <si>
    <t>TE-0138</t>
  </si>
  <si>
    <t>CEFTS/6010/FT/BOC/S A D A T Appuhamil/5140113/Salary</t>
  </si>
  <si>
    <t>TE-0139</t>
  </si>
  <si>
    <t>TE-0140</t>
  </si>
  <si>
    <t>29-May-26</t>
  </si>
  <si>
    <t>CEFTS/6278/FT/Sampath/B D A P Perera/121156204247/House Rent</t>
  </si>
  <si>
    <t>House rent payment, considered administrative expense.</t>
  </si>
  <si>
    <t>TE-0141</t>
  </si>
  <si>
    <t>TE-0142</t>
  </si>
  <si>
    <t>TE-0143</t>
  </si>
  <si>
    <t>TE-0144</t>
  </si>
  <si>
    <t>30-May-26</t>
  </si>
  <si>
    <t>Credit card payment, assumed company expense.</t>
  </si>
  <si>
    <t>TE-0145</t>
  </si>
  <si>
    <t>Cash withdrawal, likely transfer or personal use, needs review. Low-confidence AI classification requires review.</t>
  </si>
  <si>
    <t>TE-0146</t>
  </si>
  <si>
    <t>TE-0147</t>
  </si>
  <si>
    <t>31-May-26</t>
  </si>
  <si>
    <t>Purchase of goods from pharmacy and grocery; direct cost.</t>
  </si>
  <si>
    <t>TE-0148</t>
  </si>
  <si>
    <t>TE-0149</t>
  </si>
  <si>
    <t>CEFTS/6278/FT/Sampath/R S Jayalath/108757868295/4 Purchase</t>
  </si>
  <si>
    <t>Purchase payment, direct cost.</t>
  </si>
  <si>
    <t>TE-0150</t>
  </si>
  <si>
    <t>TE-0151</t>
  </si>
  <si>
    <t>CEFTS/6056/FT/Commercial/K H Ranjani/8330013721/5 Staff salary</t>
  </si>
  <si>
    <t>TE-0152</t>
  </si>
  <si>
    <t>TE-0154</t>
  </si>
  <si>
    <t>CEFTS/6278/FT/Sampath/Innovoo Solutions Private Li</t>
  </si>
  <si>
    <t>Company expense, beneficiary Innovoo Solutions.</t>
  </si>
  <si>
    <t>TE-0155</t>
  </si>
  <si>
    <t>TE-0156</t>
  </si>
  <si>
    <t>Payment for water systems, operating expense.</t>
  </si>
  <si>
    <t>TE-0157</t>
  </si>
  <si>
    <t>TE-0158</t>
  </si>
  <si>
    <t>Cash withdrawal likely personal spending.</t>
  </si>
  <si>
    <t>TE-0161</t>
  </si>
  <si>
    <t>03-Jun-26</t>
  </si>
  <si>
    <t>CEFTS/6056/FT/Commercial/Spex and Contacts/1232001</t>
  </si>
  <si>
    <t>Direct Cost (Cost of Sales)</t>
  </si>
  <si>
    <t>Purchase of spectacles and contacts, direct cost for business.</t>
  </si>
  <si>
    <t>TE-0162</t>
  </si>
  <si>
    <t>TE-0163</t>
  </si>
  <si>
    <t>ATM withdrawal likely personal.</t>
  </si>
  <si>
    <t>TE-0164</t>
  </si>
  <si>
    <t>2026 - 6</t>
  </si>
  <si>
    <t>Payment description unclear.</t>
  </si>
  <si>
    <t>TE-0167</t>
  </si>
  <si>
    <t>TE-0168</t>
  </si>
  <si>
    <t>Payment labeled 'purchasing' likely business purchase.</t>
  </si>
  <si>
    <t>TE-0170</t>
  </si>
  <si>
    <t>07-Jun-26</t>
  </si>
  <si>
    <t>Credit card payment, classification depends on details but assumed company expense.</t>
  </si>
  <si>
    <t>TE-0171</t>
  </si>
  <si>
    <t>Purchase from pharmacy and grocery likely direct cost.</t>
  </si>
  <si>
    <t>TE-0172</t>
  </si>
  <si>
    <t>TE-0173</t>
  </si>
  <si>
    <t>TE-0175</t>
  </si>
  <si>
    <t>10-Jun-26</t>
  </si>
  <si>
    <t>277,000</t>
  </si>
  <si>
    <t>Large payment with unclear details, presumed company expense.</t>
  </si>
  <si>
    <t>TE-0176</t>
  </si>
  <si>
    <t>SI execution charge.</t>
  </si>
  <si>
    <t>TE-0177</t>
  </si>
  <si>
    <t>Purchase labeled May 2026, likely business purchase.</t>
  </si>
  <si>
    <t>TE-0178</t>
  </si>
  <si>
    <t>CEFTS/6056/FT/Commercial/K H Ranjani/8330013721/Sa</t>
  </si>
  <si>
    <t>Commercial payment, likely staff salary or administrative expense.</t>
  </si>
  <si>
    <t>TE-0179</t>
  </si>
  <si>
    <t>TE-0180</t>
  </si>
  <si>
    <t>13-Jun-26</t>
  </si>
  <si>
    <t>Payment labeled May 2026, likely business purchase.</t>
  </si>
  <si>
    <t>TE-0181</t>
  </si>
  <si>
    <t>14-Jun-26</t>
  </si>
  <si>
    <t>TE-0182</t>
  </si>
  <si>
    <t>CEFTS/6278/FT/Sampath/H Abdeen/00185002476/FT shir</t>
  </si>
  <si>
    <t>Business purchasing payment.</t>
  </si>
  <si>
    <t>TE-0183</t>
  </si>
  <si>
    <t>TE-0184</t>
  </si>
  <si>
    <t>Cash Withdrawal</t>
  </si>
  <si>
    <t>Cash withdrawal from branch ATM.</t>
  </si>
  <si>
    <t>TE-0185</t>
  </si>
  <si>
    <t>15-Jun-26</t>
  </si>
  <si>
    <t>TE-0186</t>
  </si>
  <si>
    <t>Payment to Maars Pharmacy likely for goods or supplies.</t>
  </si>
  <si>
    <t>TE-0187</t>
  </si>
  <si>
    <t>Bank charges for CEFTS transaction.</t>
  </si>
  <si>
    <t>TE-0188</t>
  </si>
  <si>
    <t>TE-0189</t>
  </si>
  <si>
    <t>TE-0190</t>
  </si>
  <si>
    <t>TE-0192</t>
  </si>
  <si>
    <t>17-Jun-26</t>
  </si>
  <si>
    <t>May - June 2026</t>
  </si>
  <si>
    <t>Description unclear, likely payment or expense.</t>
  </si>
  <si>
    <t>TE-0194</t>
  </si>
  <si>
    <t>20-Jun-26</t>
  </si>
  <si>
    <t>Cash withdrawal from ATM.</t>
  </si>
  <si>
    <t>TE-0196</t>
  </si>
  <si>
    <t>23-Jun-26</t>
  </si>
  <si>
    <t>Card payment OUT, further review needed for vendor.</t>
  </si>
  <si>
    <t>TE-0197</t>
  </si>
  <si>
    <t>Bank charge for CEFTS.</t>
  </si>
  <si>
    <t>TE-0198</t>
  </si>
  <si>
    <t>24-Jun-26</t>
  </si>
  <si>
    <t>Payment to Maars Pharmacy for goods.</t>
  </si>
  <si>
    <t>TE-0199</t>
  </si>
  <si>
    <t>TE-0200</t>
  </si>
  <si>
    <t>26-Jun-26</t>
  </si>
  <si>
    <t>TE-0201</t>
  </si>
  <si>
    <t>CEFTS/6010/FT/BOC/M N Nilani/8822563/Salary June 2</t>
  </si>
  <si>
    <t>Salary payment to staff.</t>
  </si>
  <si>
    <t>TE-0202</t>
  </si>
  <si>
    <t>TE-0203</t>
  </si>
  <si>
    <t>CEFTS/6010/FT/BOC/SADAJ Appuhami/5140113/Salary</t>
  </si>
  <si>
    <t>TE-0204</t>
  </si>
  <si>
    <t>TE-0205</t>
  </si>
  <si>
    <t>27-Jun-26</t>
  </si>
  <si>
    <t>TE-0207</t>
  </si>
  <si>
    <t>Withdrawal NAWALA ATM</t>
  </si>
  <si>
    <t>Cash withdrawal from Nawala ATM.</t>
  </si>
  <si>
    <t>TE-0208</t>
  </si>
  <si>
    <t>29-Jun-26</t>
  </si>
  <si>
    <t>CEFTS/6135/FT/PB/C Srividhya/145200160019120/Jun</t>
  </si>
  <si>
    <t>TE-0209</t>
  </si>
  <si>
    <t>TE-0210</t>
  </si>
  <si>
    <t>CEFTS/6719/FT/NSB/Nirubana/300117352122/Salary</t>
  </si>
  <si>
    <t>Salary credited, classified as personal income</t>
  </si>
  <si>
    <t>TE-0211</t>
  </si>
  <si>
    <t>TE-0212</t>
  </si>
  <si>
    <t>House Rent paid, treated as personal expense</t>
  </si>
  <si>
    <t>TE-0213</t>
  </si>
  <si>
    <t>TE-0214</t>
  </si>
  <si>
    <t>Duplicate or another House Rent payment, treated as personal expense</t>
  </si>
  <si>
    <t>TE-0215</t>
  </si>
  <si>
    <t>TE-0216</t>
  </si>
  <si>
    <t>30-Jun-26</t>
  </si>
  <si>
    <t>Cash withdrawal - assumed personal</t>
  </si>
  <si>
    <t>TE-0217</t>
  </si>
  <si>
    <t>CEFTS/6056/FT/Commercial/K H Ranjani/8330013721/Salary</t>
  </si>
  <si>
    <t>Salary payment, treated as personal</t>
  </si>
  <si>
    <t>TE-0218</t>
  </si>
  <si>
    <t>TE-0219</t>
  </si>
  <si>
    <t>June 26</t>
  </si>
  <si>
    <t>Description unclear, requires review</t>
  </si>
  <si>
    <t>TE-0222</t>
  </si>
  <si>
    <t>Cash withdrawal - assumed personal spending</t>
  </si>
  <si>
    <t>TE-0225</t>
  </si>
  <si>
    <t>Credit card payment, category unclear but business expense assumed</t>
  </si>
  <si>
    <t>TE-0228</t>
  </si>
  <si>
    <t>04-Jul-26</t>
  </si>
  <si>
    <t>Cash withdrawal, assumed personal</t>
  </si>
  <si>
    <t>TE-0229</t>
  </si>
  <si>
    <t>05-Jul-26</t>
  </si>
  <si>
    <t>Water bill June 2026</t>
  </si>
  <si>
    <t>Utility bill payment</t>
  </si>
  <si>
    <t>TE-0230</t>
  </si>
  <si>
    <t>TE-0231</t>
  </si>
  <si>
    <t>06-Jul-26</t>
  </si>
  <si>
    <t>TE-0232</t>
  </si>
  <si>
    <t>TE-0234</t>
  </si>
  <si>
    <t>CEFTS/6083/A TRUE MONEY MARKET FUND/INVESTMENT</t>
  </si>
  <si>
    <t>Investment payment</t>
  </si>
  <si>
    <t>TE-0235</t>
  </si>
  <si>
    <t>TE-0236</t>
  </si>
  <si>
    <t>CEFTS/6056/U K WIJEKOON/VEHICLE REPAIR</t>
  </si>
  <si>
    <t>Vehicle repair, business expense</t>
  </si>
  <si>
    <t>TE-0237</t>
  </si>
  <si>
    <t>TE-0238</t>
  </si>
  <si>
    <t>Owner transfer or cash withdrawal, unclear classification</t>
  </si>
  <si>
    <t>TE-0240</t>
  </si>
  <si>
    <t>Purchase of pharmacy and grocery stock (direct cost)</t>
  </si>
  <si>
    <t>TE-0241</t>
  </si>
  <si>
    <t>TE-0242</t>
  </si>
  <si>
    <t>Water system likely office expense</t>
  </si>
  <si>
    <t>TE-0243</t>
  </si>
  <si>
    <t>TE-0245</t>
  </si>
  <si>
    <t>09-Jul-26</t>
  </si>
  <si>
    <t>TE-0246</t>
  </si>
  <si>
    <t>June 2026</t>
  </si>
  <si>
    <t>Likely general business expense, unclear exact nature</t>
  </si>
  <si>
    <t>TE-0247</t>
  </si>
  <si>
    <t>01246033</t>
  </si>
  <si>
    <t>Large payment, unclear purpose, requires review Low-confidence AI classification requires review.</t>
  </si>
  <si>
    <t>TE-0248</t>
  </si>
  <si>
    <t>SI Execution Charge for Si Sf No. 01246033</t>
  </si>
  <si>
    <t>TE-0250</t>
  </si>
  <si>
    <t>11-Jul-26</t>
  </si>
  <si>
    <t>ATM withdrawal, unclear if business or personal</t>
  </si>
  <si>
    <t>TE-0251</t>
  </si>
  <si>
    <t>14-Jul-26</t>
  </si>
  <si>
    <t>CEFTS/6083/FT/HNB/H M Akbarsha/036010004049/Beef purchase</t>
  </si>
  <si>
    <t>Purchase of beef for business (direct cost)</t>
  </si>
  <si>
    <t>TE-0252</t>
  </si>
  <si>
    <t>TE-0253</t>
  </si>
  <si>
    <t>Owner withdrawal or transfer</t>
  </si>
  <si>
    <t>TE-0254</t>
  </si>
  <si>
    <t>15-Jul-26</t>
  </si>
  <si>
    <t>CEB June (Electricity)</t>
  </si>
  <si>
    <t>Electricity business expense</t>
  </si>
  <si>
    <t>TE-0255</t>
  </si>
  <si>
    <t>TE-0256</t>
  </si>
  <si>
    <t>CEFTS/6038/Card payment/SCB/C R Jacob/xxxx-7432/Credi</t>
  </si>
  <si>
    <t>Card payment by individual, likely personal</t>
  </si>
  <si>
    <t>TE-0257</t>
  </si>
  <si>
    <t>TE-0258</t>
  </si>
  <si>
    <t>CEFTS/6010/FT/BOC/M N Nilani/8822563/Salary advance</t>
  </si>
  <si>
    <t>Salary advance to staff</t>
  </si>
  <si>
    <t>TE-0259</t>
  </si>
  <si>
    <t>Type</t>
  </si>
  <si>
    <t>Debit</t>
  </si>
  <si>
    <t>Credit</t>
  </si>
  <si>
    <t>expense</t>
  </si>
  <si>
    <t>bank_charge</t>
  </si>
  <si>
    <t>unclear</t>
  </si>
  <si>
    <t>transfer</t>
  </si>
  <si>
    <t>income</t>
  </si>
  <si>
    <t>personal</t>
  </si>
  <si>
    <t>refund</t>
  </si>
  <si>
    <t>System classification</t>
  </si>
  <si>
    <t>Manual clarification</t>
  </si>
  <si>
    <t>Expense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</si>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</sst>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7" x14ac:knownFonts="1">
    <font>
      <color theme="1"/>
      <family val="2"/>
      <scheme val="minor"/>
      <sz val="11"/>
      <name val="Calibri"/>
    </font>
    <font>
      <b/>
      <color rgb="FFFFFF"/>
      <sz val="16"/>
    </font>
    <font>
      <b/>
      <color rgb="334155"/>
    </font>
    <font>
      <b/>
      <color rgb="FFFFFF"/>
    </font>
    <font>
      <b/>
    </font>
    <font>
      <b/>
      <color rgb="B91C1C"/>
    </font>
    <font>
      <b/>
      <color rgb="166534"/>
    </font>
  </fonts>
  <fills count="7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  <fill>
      <patternFill patternType="solid">
        <fgColor rgb="FEF2F2"/>
      </patternFill>
    </fill>
    <fill>
      <patternFill patternType="solid">
        <fgColor rgb="FEE2E2"/>
      </patternFill>
    </fill>
    <fill>
      <patternFill patternType="solid">
        <fgColor rgb="DCFCE7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 style="thick">
        <color rgb="FFFFFF"/>
      </left>
      <right style="thick">
        <color rgb="FFFFFF"/>
      </right>
      <top style="thick">
        <color rgb="FFFFFF"/>
      </top>
      <bottom style="thick">
        <color rgb="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2" fillId="3" borderId="0" xfId="0" applyFont="1" applyFill="1"/>
    <xf numFmtId="164" fontId="0" fillId="3" borderId="0" xfId="0" applyNumberFormat="1" applyFill="1"/>
    <xf numFmtId="164" fontId="0" fillId="0" borderId="0" xfId="0" applyNumberFormat="1"/>
    <xf numFmtId="0" fontId="2" fillId="4" borderId="0" xfId="0" applyFont="1" applyFill="1"/>
    <xf numFmtId="164" fontId="0" fillId="4" borderId="0" xfId="0" applyNumberFormat="1" applyFill="1"/>
    <xf numFmtId="0" fontId="0" fillId="0" borderId="0" xfId="0" applyAlignment="1">
      <alignment vertical="top" wrapText="1"/>
    </xf>
    <xf numFmtId="9" fontId="0" fillId="0" borderId="0" xfId="0" applyNumberFormat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 applyAlignment="1">
      <alignment vertical="center"/>
    </xf>
    <xf numFmtId="9" fontId="3" fillId="2" borderId="0" xfId="0" applyNumberFormat="1" applyFont="1" applyFill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/>
    <xf numFmtId="9" fontId="4" fillId="0" borderId="1" xfId="0" applyNumberFormat="1" applyFont="1" applyBorder="1"/>
    <xf numFmtId="0" fontId="5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B20"/>
  <sheetFormatPr defaultRowHeight="15" outlineLevelRow="0" outlineLevelCol="0" x14ac:dyDescent="55"/>
  <cols>
    <col min="1" max="1" width="28" customWidth="1"/>
    <col min="2" max="2" width="48" customWidth="1"/>
  </cols>
  <sheetData>
    <row r="1" ht="28" customHeight="1" spans="1:2" x14ac:dyDescent="0.25">
      <c r="A1" s="1" t="s">
        <v>0</v>
      </c>
      <c r="B1" s="1"/>
    </row>
    <row r="2" spans="1:2" x14ac:dyDescent="0.25">
      <c r="A2" s="2" t="s">
        <v>1</v>
      </c>
      <c r="B2" t="s">
        <v>2</v>
      </c>
    </row>
    <row r="3" spans="1:2" x14ac:dyDescent="0.25">
      <c r="A3" s="2" t="s">
        <v>3</v>
      </c>
      <c r="B3" t="s">
        <v>4</v>
      </c>
    </row>
    <row r="4" spans="1:2" x14ac:dyDescent="0.25">
      <c r="A4" s="2" t="s">
        <v>5</v>
      </c>
      <c r="B4" t="s">
        <v>6</v>
      </c>
    </row>
    <row r="5" spans="1:2" x14ac:dyDescent="0.25">
      <c r="A5" s="2" t="s">
        <v>7</v>
      </c>
      <c r="B5" t="s">
        <v>8</v>
      </c>
    </row>
    <row r="6" spans="1:2" x14ac:dyDescent="0.25">
      <c r="A6" s="2" t="s">
        <v>9</v>
      </c>
      <c r="B6" t="s">
        <v>10</v>
      </c>
    </row>
    <row r="7" spans="1:2" x14ac:dyDescent="0.25">
      <c r="A7" s="2" t="s">
        <v>11</v>
      </c>
      <c r="B7" t="s">
        <v>12</v>
      </c>
    </row>
    <row r="8" spans="1:2" x14ac:dyDescent="0.25">
      <c r="A8" s="2" t="s">
        <v>13</v>
      </c>
      <c r="B8" t="s">
        <v>14</v>
      </c>
    </row>
    <row r="9" spans="1:2" x14ac:dyDescent="0.25">
      <c r="A9" s="2" t="s">
        <v>15</v>
      </c>
      <c r="B9" t="s">
        <v>16</v>
      </c>
    </row>
    <row r="10" spans="1:1" x14ac:dyDescent="0.25">
      <c r="A10" s="2"/>
    </row>
    <row r="11" spans="1:2" x14ac:dyDescent="0.25">
      <c r="A11" s="3" t="s">
        <v>17</v>
      </c>
      <c r="B11" s="4">
        <v>262129.71</v>
      </c>
    </row>
    <row r="12" spans="1:2" x14ac:dyDescent="0.25">
      <c r="A12" s="2" t="s">
        <v>18</v>
      </c>
      <c r="B12" s="5">
        <f>SUM('All transactions'!G2:G260)</f>
        <v>10606847.77</v>
      </c>
    </row>
    <row r="13" spans="1:2" x14ac:dyDescent="0.25">
      <c r="A13" s="2" t="s">
        <v>19</v>
      </c>
      <c r="B13" s="5">
        <f>SUM('All transactions'!F2:F260)</f>
        <v>10424064.32</v>
      </c>
    </row>
    <row r="14" spans="1:2" x14ac:dyDescent="0.25">
      <c r="A14" s="2" t="s">
        <v>20</v>
      </c>
      <c r="B14" s="5">
        <f>B12-B13</f>
        <v>182783.45</v>
      </c>
    </row>
    <row r="15" spans="1:2" x14ac:dyDescent="0.25">
      <c r="A15" s="2" t="s">
        <v>21</v>
      </c>
      <c r="B15" s="5">
        <f>B11+B14</f>
        <v>444913.16</v>
      </c>
    </row>
    <row r="16" spans="1:2" x14ac:dyDescent="0.25">
      <c r="A16" s="2" t="s">
        <v>22</v>
      </c>
      <c r="B16" s="5">
        <v>444913.16</v>
      </c>
    </row>
    <row r="17" spans="1:2" x14ac:dyDescent="0.25">
      <c r="A17" s="6" t="s">
        <v>23</v>
      </c>
      <c r="B17" s="7">
        <f>B15-B16</f>
        <v>0</v>
      </c>
    </row>
    <row r="18" spans="1:2" x14ac:dyDescent="0.25">
      <c r="A18" s="2" t="s">
        <v>24</v>
      </c>
      <c r="B18">
        <v>259</v>
      </c>
    </row>
    <row r="19" spans="1:1" x14ac:dyDescent="0.25">
      <c r="A19" s="2"/>
    </row>
    <row r="20" ht="44" customHeight="1" spans="1:2" x14ac:dyDescent="0.25">
      <c r="A20" s="2" t="s">
        <v>25</v>
      </c>
      <c r="B20" s="8" t="s">
        <v>26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59669"/>
  </sheetPr>
  <dimension ref="A1:H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35</v>
      </c>
      <c r="B2" t="s">
        <v>36</v>
      </c>
      <c r="C2" s="8" t="s">
        <v>37</v>
      </c>
      <c r="D2" t="s">
        <v>38</v>
      </c>
      <c r="E2" s="5">
        <v>500000</v>
      </c>
      <c r="F2" s="5">
        <v>717313.71</v>
      </c>
      <c r="G2" s="9">
        <v>0.75</v>
      </c>
      <c r="H2" s="8" t="s">
        <v>39</v>
      </c>
    </row>
    <row r="3" spans="1:8" x14ac:dyDescent="0.25">
      <c r="A3" t="s">
        <v>40</v>
      </c>
      <c r="B3" t="s">
        <v>41</v>
      </c>
      <c r="C3" s="8" t="s">
        <v>42</v>
      </c>
      <c r="D3" t="s">
        <v>43</v>
      </c>
      <c r="E3" s="5">
        <v>210000</v>
      </c>
      <c r="F3" s="5">
        <v>751848.71</v>
      </c>
      <c r="G3" s="9">
        <v>0.9</v>
      </c>
      <c r="H3" s="8" t="s">
        <v>44</v>
      </c>
    </row>
    <row r="4" spans="1:8" x14ac:dyDescent="0.25">
      <c r="A4" t="s">
        <v>45</v>
      </c>
      <c r="B4" t="s">
        <v>46</v>
      </c>
      <c r="C4" s="8" t="s">
        <v>47</v>
      </c>
      <c r="D4" t="s">
        <v>38</v>
      </c>
      <c r="E4" s="5">
        <v>185000</v>
      </c>
      <c r="F4" s="5">
        <v>465253.71</v>
      </c>
      <c r="G4" s="9">
        <v>0.6</v>
      </c>
      <c r="H4" s="8" t="s">
        <v>48</v>
      </c>
    </row>
    <row r="5" spans="1:8" x14ac:dyDescent="0.25">
      <c r="A5" t="s">
        <v>49</v>
      </c>
      <c r="B5" t="s">
        <v>50</v>
      </c>
      <c r="C5" s="8" t="s">
        <v>51</v>
      </c>
      <c r="D5" t="s">
        <v>43</v>
      </c>
      <c r="E5" s="5">
        <v>50000</v>
      </c>
      <c r="F5" s="5">
        <v>515253.71</v>
      </c>
      <c r="G5" s="9">
        <v>0.9</v>
      </c>
      <c r="H5" s="8" t="s">
        <v>52</v>
      </c>
    </row>
    <row r="6" spans="1:8" x14ac:dyDescent="0.25">
      <c r="A6" t="s">
        <v>53</v>
      </c>
      <c r="B6" t="s">
        <v>50</v>
      </c>
      <c r="C6" s="8" t="s">
        <v>51</v>
      </c>
      <c r="D6" t="s">
        <v>43</v>
      </c>
      <c r="E6" s="5">
        <v>119619.53</v>
      </c>
      <c r="F6" s="5">
        <v>634873.24</v>
      </c>
      <c r="G6" s="9">
        <v>0.9</v>
      </c>
      <c r="H6" s="8" t="s">
        <v>52</v>
      </c>
    </row>
    <row r="7" spans="1:8" x14ac:dyDescent="0.25">
      <c r="A7" t="s">
        <v>54</v>
      </c>
      <c r="B7" t="s">
        <v>50</v>
      </c>
      <c r="C7" s="8" t="s">
        <v>55</v>
      </c>
      <c r="D7" t="s">
        <v>38</v>
      </c>
      <c r="E7" s="5">
        <v>142600</v>
      </c>
      <c r="F7" s="5">
        <v>777473.24</v>
      </c>
      <c r="G7" s="9">
        <v>0.6</v>
      </c>
      <c r="H7" s="8" t="s">
        <v>48</v>
      </c>
    </row>
    <row r="8" spans="1:8" x14ac:dyDescent="0.25">
      <c r="A8" t="s">
        <v>56</v>
      </c>
      <c r="B8" t="s">
        <v>57</v>
      </c>
      <c r="C8" s="8" t="s">
        <v>55</v>
      </c>
      <c r="D8" t="s">
        <v>38</v>
      </c>
      <c r="E8" s="5">
        <v>200000</v>
      </c>
      <c r="F8" s="5">
        <v>919906.24</v>
      </c>
      <c r="G8" s="9">
        <v>0.6</v>
      </c>
      <c r="H8" s="8" t="s">
        <v>58</v>
      </c>
    </row>
    <row r="9" spans="1:8" x14ac:dyDescent="0.25">
      <c r="A9" t="s">
        <v>59</v>
      </c>
      <c r="B9" t="s">
        <v>60</v>
      </c>
      <c r="C9" s="8" t="s">
        <v>61</v>
      </c>
      <c r="D9" t="s">
        <v>43</v>
      </c>
      <c r="E9" s="5">
        <v>313315</v>
      </c>
      <c r="F9" s="5">
        <v>1224176.24</v>
      </c>
      <c r="G9" s="9">
        <v>0.85</v>
      </c>
      <c r="H9" s="8" t="s">
        <v>62</v>
      </c>
    </row>
    <row r="10" spans="1:8" x14ac:dyDescent="0.25">
      <c r="A10" t="s">
        <v>63</v>
      </c>
      <c r="B10" t="s">
        <v>60</v>
      </c>
      <c r="C10" s="8" t="s">
        <v>64</v>
      </c>
      <c r="D10" t="s">
        <v>38</v>
      </c>
      <c r="E10" s="5">
        <v>37700</v>
      </c>
      <c r="F10" s="5">
        <v>1246876.24</v>
      </c>
      <c r="G10" s="9">
        <v>0.6</v>
      </c>
      <c r="H10" s="8" t="s">
        <v>65</v>
      </c>
    </row>
    <row r="11" spans="1:8" x14ac:dyDescent="0.25">
      <c r="A11" t="s">
        <v>66</v>
      </c>
      <c r="B11" t="s">
        <v>67</v>
      </c>
      <c r="C11" s="8" t="s">
        <v>68</v>
      </c>
      <c r="D11" t="s">
        <v>43</v>
      </c>
      <c r="E11" s="5">
        <v>5500</v>
      </c>
      <c r="F11" s="5">
        <v>602589.24</v>
      </c>
      <c r="G11" s="9">
        <v>0.8</v>
      </c>
      <c r="H11" s="8" t="s">
        <v>69</v>
      </c>
    </row>
    <row r="12" spans="1:8" x14ac:dyDescent="0.25">
      <c r="A12" t="s">
        <v>70</v>
      </c>
      <c r="B12" t="s">
        <v>71</v>
      </c>
      <c r="C12" s="8" t="s">
        <v>72</v>
      </c>
      <c r="D12" t="s">
        <v>43</v>
      </c>
      <c r="E12" s="5">
        <v>210000</v>
      </c>
      <c r="F12" s="5">
        <v>572893.24</v>
      </c>
      <c r="G12" s="9">
        <v>0.85</v>
      </c>
      <c r="H12" s="8" t="s">
        <v>73</v>
      </c>
    </row>
    <row r="13" spans="1:8" x14ac:dyDescent="0.25">
      <c r="A13" t="s">
        <v>74</v>
      </c>
      <c r="B13" t="s">
        <v>75</v>
      </c>
      <c r="C13" s="8" t="s">
        <v>76</v>
      </c>
      <c r="D13" t="s">
        <v>43</v>
      </c>
      <c r="E13" s="5">
        <v>55144.99</v>
      </c>
      <c r="F13" s="5">
        <v>367988.23</v>
      </c>
      <c r="G13" s="9">
        <v>0.9</v>
      </c>
      <c r="H13" s="8" t="s">
        <v>77</v>
      </c>
    </row>
    <row r="14" spans="1:8" x14ac:dyDescent="0.25">
      <c r="A14" t="s">
        <v>78</v>
      </c>
      <c r="B14" t="s">
        <v>79</v>
      </c>
      <c r="C14" s="8" t="s">
        <v>80</v>
      </c>
      <c r="D14" t="s">
        <v>38</v>
      </c>
      <c r="E14" s="5">
        <v>2000000</v>
      </c>
      <c r="F14" s="5">
        <v>2246074.39</v>
      </c>
      <c r="G14" s="9">
        <v>0.85</v>
      </c>
      <c r="H14" s="8" t="s">
        <v>81</v>
      </c>
    </row>
    <row r="15" spans="1:8" x14ac:dyDescent="0.25">
      <c r="A15" t="s">
        <v>82</v>
      </c>
      <c r="B15" t="s">
        <v>83</v>
      </c>
      <c r="C15" s="8" t="s">
        <v>80</v>
      </c>
      <c r="D15" t="s">
        <v>38</v>
      </c>
      <c r="E15" s="5">
        <v>25000</v>
      </c>
      <c r="F15" s="5">
        <v>2266074.39</v>
      </c>
      <c r="G15" s="9">
        <v>0.85</v>
      </c>
      <c r="H15" s="8" t="s">
        <v>81</v>
      </c>
    </row>
    <row r="16" spans="1:8" x14ac:dyDescent="0.25">
      <c r="A16" t="s">
        <v>84</v>
      </c>
      <c r="B16" t="s">
        <v>85</v>
      </c>
      <c r="C16" s="8" t="s">
        <v>86</v>
      </c>
      <c r="D16" t="s">
        <v>87</v>
      </c>
      <c r="E16" s="5">
        <v>50000</v>
      </c>
      <c r="F16" s="5">
        <v>2307074.39</v>
      </c>
      <c r="G16" s="9">
        <v>0.8</v>
      </c>
      <c r="H16" s="8" t="s">
        <v>88</v>
      </c>
    </row>
    <row r="17" spans="1:8" x14ac:dyDescent="0.25">
      <c r="A17" t="s">
        <v>89</v>
      </c>
      <c r="B17" t="s">
        <v>85</v>
      </c>
      <c r="C17" s="8" t="s">
        <v>90</v>
      </c>
      <c r="D17" t="s">
        <v>87</v>
      </c>
      <c r="E17" s="5">
        <v>900000</v>
      </c>
      <c r="F17" s="5">
        <v>3207074.39</v>
      </c>
      <c r="G17" s="9">
        <v>0.9</v>
      </c>
      <c r="H17" s="8" t="s">
        <v>91</v>
      </c>
    </row>
    <row r="18" spans="1:8" x14ac:dyDescent="0.25">
      <c r="A18" t="s">
        <v>92</v>
      </c>
      <c r="B18" t="s">
        <v>93</v>
      </c>
      <c r="C18" s="8" t="s">
        <v>94</v>
      </c>
      <c r="D18" t="s">
        <v>43</v>
      </c>
      <c r="E18" s="5">
        <v>120374.68</v>
      </c>
      <c r="F18" s="5">
        <v>320599.07</v>
      </c>
      <c r="G18" s="9">
        <v>0.9</v>
      </c>
      <c r="H18" s="8" t="s">
        <v>95</v>
      </c>
    </row>
    <row r="19" spans="1:8" x14ac:dyDescent="0.25">
      <c r="A19" t="s">
        <v>96</v>
      </c>
      <c r="B19" t="s">
        <v>93</v>
      </c>
      <c r="C19" s="8" t="s">
        <v>97</v>
      </c>
      <c r="D19" t="s">
        <v>43</v>
      </c>
      <c r="E19" s="5">
        <v>200000</v>
      </c>
      <c r="F19" s="5">
        <v>520599.07</v>
      </c>
      <c r="G19" s="9">
        <v>0.9</v>
      </c>
      <c r="H19" s="8" t="s">
        <v>98</v>
      </c>
    </row>
    <row r="20" spans="1:8" x14ac:dyDescent="0.25">
      <c r="A20" t="s">
        <v>99</v>
      </c>
      <c r="B20" t="s">
        <v>100</v>
      </c>
      <c r="C20" s="8" t="s">
        <v>101</v>
      </c>
      <c r="D20" t="s">
        <v>43</v>
      </c>
      <c r="E20" s="5">
        <v>328427</v>
      </c>
      <c r="F20" s="5">
        <v>488026.07</v>
      </c>
      <c r="G20" s="9">
        <v>0.9</v>
      </c>
      <c r="H20" s="8" t="s">
        <v>95</v>
      </c>
    </row>
    <row r="21" spans="1:8" x14ac:dyDescent="0.25">
      <c r="A21" t="s">
        <v>102</v>
      </c>
      <c r="B21" t="s">
        <v>100</v>
      </c>
      <c r="C21" s="8" t="s">
        <v>103</v>
      </c>
      <c r="D21" t="s">
        <v>104</v>
      </c>
      <c r="E21" s="5">
        <v>137800</v>
      </c>
      <c r="F21" s="5">
        <v>623326.07</v>
      </c>
      <c r="G21" s="9">
        <v>0.8</v>
      </c>
      <c r="H21" s="8" t="s">
        <v>105</v>
      </c>
    </row>
    <row r="22" spans="1:8" x14ac:dyDescent="0.25">
      <c r="A22" t="s">
        <v>106</v>
      </c>
      <c r="B22" t="s">
        <v>107</v>
      </c>
      <c r="C22" s="8" t="s">
        <v>108</v>
      </c>
      <c r="D22" t="s">
        <v>43</v>
      </c>
      <c r="E22" s="5">
        <v>185239.09</v>
      </c>
      <c r="F22" s="5">
        <v>769516.16</v>
      </c>
      <c r="G22" s="9">
        <v>0.85</v>
      </c>
      <c r="H22" s="8" t="s">
        <v>109</v>
      </c>
    </row>
    <row r="23" spans="1:8" x14ac:dyDescent="0.25">
      <c r="A23" t="s">
        <v>110</v>
      </c>
      <c r="B23" t="s">
        <v>111</v>
      </c>
      <c r="C23" s="8" t="s">
        <v>112</v>
      </c>
      <c r="D23" t="s">
        <v>43</v>
      </c>
      <c r="E23" s="5">
        <v>30000</v>
      </c>
      <c r="F23" s="5">
        <v>464391.16</v>
      </c>
      <c r="G23" s="9">
        <v>0.8</v>
      </c>
      <c r="H23" s="8" t="s">
        <v>113</v>
      </c>
    </row>
    <row r="24" spans="1:8" x14ac:dyDescent="0.25">
      <c r="A24" t="s">
        <v>114</v>
      </c>
      <c r="B24" t="s">
        <v>115</v>
      </c>
      <c r="C24" s="8" t="s">
        <v>116</v>
      </c>
      <c r="D24" t="s">
        <v>43</v>
      </c>
      <c r="E24" s="5">
        <v>210000</v>
      </c>
      <c r="F24" s="5">
        <v>513650.16</v>
      </c>
      <c r="G24" s="9">
        <v>0.9</v>
      </c>
      <c r="H24" s="8" t="s">
        <v>117</v>
      </c>
    </row>
    <row r="25" spans="1:8" x14ac:dyDescent="0.25">
      <c r="A25" t="s">
        <v>118</v>
      </c>
      <c r="B25" t="s">
        <v>119</v>
      </c>
      <c r="C25" s="8" t="s">
        <v>120</v>
      </c>
      <c r="D25" t="s">
        <v>43</v>
      </c>
      <c r="E25" s="5">
        <v>240000</v>
      </c>
      <c r="F25" s="5">
        <v>329012.16</v>
      </c>
      <c r="G25" s="9">
        <v>0.9</v>
      </c>
      <c r="H25" s="8" t="s">
        <v>121</v>
      </c>
    </row>
    <row r="26" spans="1:8" x14ac:dyDescent="0.25">
      <c r="A26" t="s">
        <v>122</v>
      </c>
      <c r="B26" t="s">
        <v>123</v>
      </c>
      <c r="C26" s="8" t="s">
        <v>124</v>
      </c>
      <c r="D26" t="s">
        <v>38</v>
      </c>
      <c r="E26" s="5">
        <v>50000</v>
      </c>
      <c r="F26" s="5">
        <v>361145.54</v>
      </c>
      <c r="G26" s="9">
        <v>0.5</v>
      </c>
      <c r="H26" s="8" t="s">
        <v>125</v>
      </c>
    </row>
    <row r="27" spans="1:8" x14ac:dyDescent="0.25">
      <c r="A27" t="s">
        <v>126</v>
      </c>
      <c r="B27" t="s">
        <v>123</v>
      </c>
      <c r="C27" s="8" t="s">
        <v>127</v>
      </c>
      <c r="D27" t="s">
        <v>43</v>
      </c>
      <c r="E27" s="5">
        <v>200000</v>
      </c>
      <c r="F27" s="5">
        <v>561145.54</v>
      </c>
      <c r="G27" s="9">
        <v>0.95</v>
      </c>
      <c r="H27" s="8" t="s">
        <v>128</v>
      </c>
    </row>
    <row r="28" spans="1:8" x14ac:dyDescent="0.25">
      <c r="A28" t="s">
        <v>129</v>
      </c>
      <c r="B28" t="s">
        <v>130</v>
      </c>
      <c r="C28" s="8" t="s">
        <v>131</v>
      </c>
      <c r="D28" t="s">
        <v>43</v>
      </c>
      <c r="E28" s="5">
        <v>119995.48</v>
      </c>
      <c r="F28" s="5">
        <v>540616.02</v>
      </c>
      <c r="G28" s="9">
        <v>0.9</v>
      </c>
      <c r="H28" s="8" t="s">
        <v>132</v>
      </c>
    </row>
    <row r="29" spans="1:8" x14ac:dyDescent="0.25">
      <c r="A29" t="s">
        <v>133</v>
      </c>
      <c r="B29" t="s">
        <v>130</v>
      </c>
      <c r="C29" s="8" t="s">
        <v>134</v>
      </c>
      <c r="D29" t="s">
        <v>43</v>
      </c>
      <c r="E29" s="5">
        <v>135000</v>
      </c>
      <c r="F29" s="5">
        <v>675616.02</v>
      </c>
      <c r="G29" s="9">
        <v>0.95</v>
      </c>
      <c r="H29" s="8" t="s">
        <v>135</v>
      </c>
    </row>
    <row r="30" spans="1:8" x14ac:dyDescent="0.25">
      <c r="A30" t="s">
        <v>136</v>
      </c>
      <c r="B30" t="s">
        <v>137</v>
      </c>
      <c r="C30" s="8" t="s">
        <v>138</v>
      </c>
      <c r="D30" t="s">
        <v>43</v>
      </c>
      <c r="E30" s="5">
        <v>331358</v>
      </c>
      <c r="F30" s="5">
        <v>968319.02</v>
      </c>
      <c r="G30" s="9">
        <v>0.95</v>
      </c>
      <c r="H30" s="8" t="s">
        <v>139</v>
      </c>
    </row>
    <row r="31" spans="1:8" x14ac:dyDescent="0.25">
      <c r="A31" t="s">
        <v>140</v>
      </c>
      <c r="B31" t="s">
        <v>141</v>
      </c>
      <c r="C31" s="8" t="s">
        <v>142</v>
      </c>
      <c r="D31" t="s">
        <v>38</v>
      </c>
      <c r="E31" s="5">
        <v>65000</v>
      </c>
      <c r="F31" s="5">
        <v>646732.75</v>
      </c>
      <c r="G31" s="9">
        <v>0.5</v>
      </c>
      <c r="H31" s="8" t="s">
        <v>143</v>
      </c>
    </row>
    <row r="32" spans="1:8" x14ac:dyDescent="0.25">
      <c r="A32" t="s">
        <v>144</v>
      </c>
      <c r="B32" t="s">
        <v>145</v>
      </c>
      <c r="C32" s="8" t="s">
        <v>146</v>
      </c>
      <c r="D32" t="s">
        <v>147</v>
      </c>
      <c r="E32" s="5">
        <v>72500</v>
      </c>
      <c r="F32" s="5">
        <v>312056.81</v>
      </c>
      <c r="G32" s="9">
        <v>0.95</v>
      </c>
      <c r="H32" s="8" t="s">
        <v>148</v>
      </c>
    </row>
    <row r="33" spans="1:8" x14ac:dyDescent="0.25">
      <c r="A33" t="s">
        <v>149</v>
      </c>
      <c r="B33" t="s">
        <v>150</v>
      </c>
      <c r="C33" s="8" t="s">
        <v>151</v>
      </c>
      <c r="D33" t="s">
        <v>43</v>
      </c>
      <c r="E33" s="5">
        <v>185967.77</v>
      </c>
      <c r="F33" s="5">
        <v>444144.58</v>
      </c>
      <c r="G33" s="9">
        <v>0.9</v>
      </c>
      <c r="H33" s="8" t="s">
        <v>152</v>
      </c>
    </row>
    <row r="34" spans="1:8" x14ac:dyDescent="0.25">
      <c r="A34" t="s">
        <v>153</v>
      </c>
      <c r="B34" t="s">
        <v>154</v>
      </c>
      <c r="C34" s="8" t="s">
        <v>155</v>
      </c>
      <c r="D34" t="s">
        <v>43</v>
      </c>
      <c r="E34" s="5">
        <v>210000</v>
      </c>
      <c r="F34" s="5">
        <v>634144.58</v>
      </c>
      <c r="G34" s="9">
        <v>0.9</v>
      </c>
      <c r="H34" s="8" t="s">
        <v>156</v>
      </c>
    </row>
    <row r="35" spans="1:8" x14ac:dyDescent="0.25">
      <c r="A35" t="s">
        <v>157</v>
      </c>
      <c r="B35" t="s">
        <v>158</v>
      </c>
      <c r="C35" s="8" t="s">
        <v>159</v>
      </c>
      <c r="D35" t="s">
        <v>43</v>
      </c>
      <c r="E35" s="5">
        <v>210000</v>
      </c>
      <c r="F35" s="5">
        <v>649034.58</v>
      </c>
      <c r="G35" s="9">
        <v>0.9</v>
      </c>
      <c r="H35" s="8" t="s">
        <v>160</v>
      </c>
    </row>
    <row r="36" spans="1:8" x14ac:dyDescent="0.25">
      <c r="A36" t="s">
        <v>161</v>
      </c>
      <c r="B36" t="s">
        <v>162</v>
      </c>
      <c r="C36" s="8" t="s">
        <v>163</v>
      </c>
      <c r="D36" t="s">
        <v>43</v>
      </c>
      <c r="E36" s="5">
        <v>1350000</v>
      </c>
      <c r="F36" s="5">
        <v>1665076.58</v>
      </c>
      <c r="G36" s="9">
        <v>0.95</v>
      </c>
      <c r="H36" s="8" t="s">
        <v>164</v>
      </c>
    </row>
    <row r="37" spans="1:8" x14ac:dyDescent="0.25">
      <c r="A37" t="s">
        <v>165</v>
      </c>
      <c r="B37" t="s">
        <v>166</v>
      </c>
      <c r="C37" s="8" t="s">
        <v>167</v>
      </c>
      <c r="D37" t="s">
        <v>38</v>
      </c>
      <c r="E37" s="5">
        <v>50000</v>
      </c>
      <c r="F37" s="5">
        <v>1715076.58</v>
      </c>
      <c r="G37" s="9">
        <v>0.5</v>
      </c>
      <c r="H37" s="8" t="s">
        <v>168</v>
      </c>
    </row>
    <row r="38" spans="1:8" x14ac:dyDescent="0.25">
      <c r="A38" t="s">
        <v>169</v>
      </c>
      <c r="B38" t="s">
        <v>166</v>
      </c>
      <c r="C38" s="8" t="s">
        <v>170</v>
      </c>
      <c r="D38" t="s">
        <v>43</v>
      </c>
      <c r="E38" s="5">
        <v>186547.71</v>
      </c>
      <c r="F38" s="5">
        <v>1899124.29</v>
      </c>
      <c r="G38" s="9">
        <v>0.9</v>
      </c>
      <c r="H38" s="8" t="s">
        <v>171</v>
      </c>
    </row>
    <row r="39" spans="1:8" x14ac:dyDescent="0.25">
      <c r="A39" t="s">
        <v>172</v>
      </c>
      <c r="B39" t="s">
        <v>166</v>
      </c>
      <c r="C39" s="8" t="s">
        <v>134</v>
      </c>
      <c r="D39" t="s">
        <v>43</v>
      </c>
      <c r="E39" s="5">
        <v>200000</v>
      </c>
      <c r="F39" s="5">
        <v>2099124.29</v>
      </c>
      <c r="G39" s="9">
        <v>0.9</v>
      </c>
      <c r="H39" s="8" t="s">
        <v>173</v>
      </c>
    </row>
    <row r="40" spans="1:8" x14ac:dyDescent="0.25">
      <c r="A40" t="s">
        <v>174</v>
      </c>
      <c r="B40" t="s">
        <v>175</v>
      </c>
      <c r="C40" s="8" t="s">
        <v>68</v>
      </c>
      <c r="D40" t="s">
        <v>43</v>
      </c>
      <c r="E40" s="5">
        <v>5130</v>
      </c>
      <c r="F40" s="5">
        <v>1636754.29</v>
      </c>
      <c r="G40" s="9">
        <v>0.75</v>
      </c>
      <c r="H40" s="8" t="s">
        <v>176</v>
      </c>
    </row>
    <row r="41" spans="1:8" x14ac:dyDescent="0.25">
      <c r="A41" t="s">
        <v>177</v>
      </c>
      <c r="B41" t="s">
        <v>175</v>
      </c>
      <c r="C41" s="8" t="s">
        <v>178</v>
      </c>
      <c r="D41" t="s">
        <v>43</v>
      </c>
      <c r="E41" s="5">
        <v>135000</v>
      </c>
      <c r="F41" s="5">
        <v>1771754.29</v>
      </c>
      <c r="G41" s="9">
        <v>0.85</v>
      </c>
      <c r="H41" s="8" t="s">
        <v>173</v>
      </c>
    </row>
    <row r="42" spans="1:8" x14ac:dyDescent="0.25">
      <c r="A42" t="s">
        <v>179</v>
      </c>
      <c r="B42" t="s">
        <v>180</v>
      </c>
      <c r="C42" s="8" t="s">
        <v>181</v>
      </c>
      <c r="D42" t="s">
        <v>38</v>
      </c>
      <c r="E42" s="5">
        <v>65000</v>
      </c>
      <c r="F42" s="5">
        <v>1796754.29</v>
      </c>
      <c r="G42" s="9">
        <v>0.5</v>
      </c>
      <c r="H42" s="8" t="s">
        <v>182</v>
      </c>
    </row>
    <row r="43" spans="1:8" x14ac:dyDescent="0.25">
      <c r="A43" t="s">
        <v>183</v>
      </c>
      <c r="B43" t="s">
        <v>184</v>
      </c>
      <c r="C43" s="8" t="s">
        <v>185</v>
      </c>
      <c r="D43" t="s">
        <v>43</v>
      </c>
      <c r="E43" s="5">
        <v>240807.19</v>
      </c>
      <c r="F43" s="5">
        <v>568361.48</v>
      </c>
      <c r="G43" s="9">
        <v>1</v>
      </c>
      <c r="H43" s="8" t="s">
        <v>186</v>
      </c>
    </row>
    <row r="44" spans="1:8" x14ac:dyDescent="0.25">
      <c r="A44" t="s">
        <v>187</v>
      </c>
      <c r="B44" t="s">
        <v>184</v>
      </c>
      <c r="C44" s="8" t="s">
        <v>188</v>
      </c>
      <c r="D44" t="s">
        <v>38</v>
      </c>
      <c r="E44" s="5">
        <v>322931</v>
      </c>
      <c r="F44" s="5">
        <v>865849.83</v>
      </c>
      <c r="G44" s="9">
        <v>0.7</v>
      </c>
      <c r="H44" s="8" t="s">
        <v>189</v>
      </c>
    </row>
    <row r="45" spans="1:8" x14ac:dyDescent="0.25">
      <c r="A45" t="s">
        <v>190</v>
      </c>
      <c r="B45" t="s">
        <v>191</v>
      </c>
      <c r="C45" s="8" t="s">
        <v>185</v>
      </c>
      <c r="D45" t="s">
        <v>43</v>
      </c>
      <c r="E45" s="5">
        <v>15890.33</v>
      </c>
      <c r="F45" s="5">
        <v>547190.16</v>
      </c>
      <c r="G45" s="9">
        <v>1</v>
      </c>
      <c r="H45" s="8" t="s">
        <v>192</v>
      </c>
    </row>
    <row r="46" spans="3:8" s="14" customFormat="1" x14ac:dyDescent="0.25">
      <c r="C46" s="15" t="s">
        <v>193</v>
      </c>
      <c r="E46" s="16">
        <f>SUM(E2:E45)</f>
        <v>10606847.77</v>
      </c>
      <c r="F46" s="16"/>
      <c r="G46" s="17"/>
      <c r="H46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DC2626"/>
  </sheetPr>
  <dimension ref="A1:H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6" width="16" style="5" customWidth="1"/>
    <col min="7" max="7" width="14" style="9" customWidth="1"/>
    <col min="8" max="8" width="38" style="8" customWidth="1"/>
  </cols>
  <sheetData>
    <row r="1" spans="1:8" s="10" customFormat="1" x14ac:dyDescent="0.25">
      <c r="A1" s="10" t="s">
        <v>27</v>
      </c>
      <c r="B1" s="10" t="s">
        <v>28</v>
      </c>
      <c r="C1" s="11" t="s">
        <v>29</v>
      </c>
      <c r="D1" s="10" t="s">
        <v>30</v>
      </c>
      <c r="E1" s="12" t="s">
        <v>31</v>
      </c>
      <c r="F1" s="12" t="s">
        <v>32</v>
      </c>
      <c r="G1" s="13" t="s">
        <v>33</v>
      </c>
      <c r="H1" s="11" t="s">
        <v>34</v>
      </c>
    </row>
    <row r="2" spans="1:8" x14ac:dyDescent="0.25">
      <c r="A2" t="s">
        <v>194</v>
      </c>
      <c r="B2" t="s">
        <v>195</v>
      </c>
      <c r="C2" s="8" t="s">
        <v>196</v>
      </c>
      <c r="D2" t="s">
        <v>197</v>
      </c>
      <c r="E2" s="5">
        <v>9324</v>
      </c>
      <c r="F2" s="5">
        <v>252805.71</v>
      </c>
      <c r="G2" s="9">
        <v>0.9</v>
      </c>
      <c r="H2" s="8" t="s">
        <v>198</v>
      </c>
    </row>
    <row r="3" spans="1:8" x14ac:dyDescent="0.25">
      <c r="A3" t="s">
        <v>199</v>
      </c>
      <c r="B3" t="s">
        <v>195</v>
      </c>
      <c r="C3" s="8" t="s">
        <v>200</v>
      </c>
      <c r="D3" t="s">
        <v>201</v>
      </c>
      <c r="E3" s="5">
        <v>25</v>
      </c>
      <c r="F3" s="5">
        <v>252780.71</v>
      </c>
      <c r="G3" s="9">
        <v>1</v>
      </c>
      <c r="H3" s="8" t="s">
        <v>202</v>
      </c>
    </row>
    <row r="4" spans="1:8" x14ac:dyDescent="0.25">
      <c r="A4" t="s">
        <v>203</v>
      </c>
      <c r="B4" t="s">
        <v>204</v>
      </c>
      <c r="C4" s="8" t="s">
        <v>205</v>
      </c>
      <c r="D4" t="s">
        <v>38</v>
      </c>
      <c r="E4" s="5">
        <v>4577</v>
      </c>
      <c r="F4" s="5">
        <v>248203.71</v>
      </c>
      <c r="G4" s="9">
        <v>0.6</v>
      </c>
      <c r="H4" s="8" t="s">
        <v>206</v>
      </c>
    </row>
    <row r="5" spans="1:8" x14ac:dyDescent="0.25">
      <c r="A5" t="s">
        <v>207</v>
      </c>
      <c r="B5" t="s">
        <v>208</v>
      </c>
      <c r="C5" s="8" t="s">
        <v>209</v>
      </c>
      <c r="D5" t="s">
        <v>38</v>
      </c>
      <c r="E5" s="5">
        <v>1500</v>
      </c>
      <c r="F5" s="5">
        <v>246703.71</v>
      </c>
      <c r="G5" s="9">
        <v>0.5</v>
      </c>
      <c r="H5" s="8" t="s">
        <v>210</v>
      </c>
    </row>
    <row r="6" spans="1:8" x14ac:dyDescent="0.25">
      <c r="A6" t="s">
        <v>211</v>
      </c>
      <c r="B6" t="s">
        <v>208</v>
      </c>
      <c r="C6" s="8" t="s">
        <v>212</v>
      </c>
      <c r="D6" t="s">
        <v>213</v>
      </c>
      <c r="E6" s="5">
        <v>15000</v>
      </c>
      <c r="F6" s="5">
        <v>231703.71</v>
      </c>
      <c r="G6" s="9">
        <v>0.9</v>
      </c>
      <c r="H6" s="8" t="s">
        <v>214</v>
      </c>
    </row>
    <row r="7" spans="1:8" x14ac:dyDescent="0.25">
      <c r="A7" t="s">
        <v>215</v>
      </c>
      <c r="B7" t="s">
        <v>208</v>
      </c>
      <c r="C7" s="8" t="s">
        <v>200</v>
      </c>
      <c r="D7" t="s">
        <v>201</v>
      </c>
      <c r="E7" s="5">
        <v>25</v>
      </c>
      <c r="F7" s="5">
        <v>231678.71</v>
      </c>
      <c r="G7" s="9">
        <v>1</v>
      </c>
      <c r="H7" s="8" t="s">
        <v>202</v>
      </c>
    </row>
    <row r="8" spans="1:8" x14ac:dyDescent="0.25">
      <c r="A8" t="s">
        <v>216</v>
      </c>
      <c r="B8" t="s">
        <v>208</v>
      </c>
      <c r="C8" s="8" t="s">
        <v>217</v>
      </c>
      <c r="D8" t="s">
        <v>38</v>
      </c>
      <c r="E8" s="5">
        <v>1115</v>
      </c>
      <c r="F8" s="5">
        <v>230563.71</v>
      </c>
      <c r="G8" s="9">
        <v>0.4</v>
      </c>
      <c r="H8" s="8" t="s">
        <v>218</v>
      </c>
    </row>
    <row r="9" spans="1:8" x14ac:dyDescent="0.25">
      <c r="A9" t="s">
        <v>219</v>
      </c>
      <c r="B9" t="s">
        <v>208</v>
      </c>
      <c r="C9" s="8" t="s">
        <v>220</v>
      </c>
      <c r="D9" t="s">
        <v>197</v>
      </c>
      <c r="E9" s="5">
        <v>6000</v>
      </c>
      <c r="F9" s="5">
        <v>224563.71</v>
      </c>
      <c r="G9" s="9">
        <v>0.85</v>
      </c>
      <c r="H9" s="8" t="s">
        <v>221</v>
      </c>
    </row>
    <row r="10" spans="1:8" x14ac:dyDescent="0.25">
      <c r="A10" t="s">
        <v>222</v>
      </c>
      <c r="B10" t="s">
        <v>208</v>
      </c>
      <c r="C10" s="8" t="s">
        <v>200</v>
      </c>
      <c r="D10" t="s">
        <v>201</v>
      </c>
      <c r="E10" s="5">
        <v>25</v>
      </c>
      <c r="F10" s="5">
        <v>224538.71</v>
      </c>
      <c r="G10" s="9">
        <v>1</v>
      </c>
      <c r="H10" s="8" t="s">
        <v>202</v>
      </c>
    </row>
    <row r="11" spans="1:8" x14ac:dyDescent="0.25">
      <c r="A11" t="s">
        <v>223</v>
      </c>
      <c r="B11" t="s">
        <v>36</v>
      </c>
      <c r="C11" s="8" t="s">
        <v>196</v>
      </c>
      <c r="D11" t="s">
        <v>197</v>
      </c>
      <c r="E11" s="5">
        <v>7200</v>
      </c>
      <c r="F11" s="5">
        <v>217338.71</v>
      </c>
      <c r="G11" s="9">
        <v>0.9</v>
      </c>
      <c r="H11" s="8" t="s">
        <v>224</v>
      </c>
    </row>
    <row r="12" spans="1:8" x14ac:dyDescent="0.25">
      <c r="A12" t="s">
        <v>225</v>
      </c>
      <c r="B12" t="s">
        <v>36</v>
      </c>
      <c r="C12" s="8" t="s">
        <v>200</v>
      </c>
      <c r="D12" t="s">
        <v>201</v>
      </c>
      <c r="E12" s="5">
        <v>25</v>
      </c>
      <c r="F12" s="5">
        <v>217313.71</v>
      </c>
      <c r="G12" s="9">
        <v>1</v>
      </c>
      <c r="H12" s="8" t="s">
        <v>202</v>
      </c>
    </row>
    <row r="13" spans="1:8" x14ac:dyDescent="0.25">
      <c r="A13" t="s">
        <v>226</v>
      </c>
      <c r="B13" t="s">
        <v>227</v>
      </c>
      <c r="C13" s="8" t="s">
        <v>228</v>
      </c>
      <c r="D13" t="s">
        <v>38</v>
      </c>
      <c r="E13" s="5">
        <v>16700</v>
      </c>
      <c r="F13" s="5">
        <v>700613.71</v>
      </c>
      <c r="G13" s="9">
        <v>0.5</v>
      </c>
      <c r="H13" s="8" t="s">
        <v>229</v>
      </c>
    </row>
    <row r="14" spans="1:8" x14ac:dyDescent="0.25">
      <c r="A14" t="s">
        <v>230</v>
      </c>
      <c r="B14" t="s">
        <v>231</v>
      </c>
      <c r="C14" s="8" t="s">
        <v>200</v>
      </c>
      <c r="D14" t="s">
        <v>201</v>
      </c>
      <c r="E14" s="5">
        <v>25</v>
      </c>
      <c r="F14" s="5">
        <v>700588.71</v>
      </c>
      <c r="G14" s="9">
        <v>1</v>
      </c>
      <c r="H14" s="8" t="s">
        <v>202</v>
      </c>
    </row>
    <row r="15" spans="1:8" x14ac:dyDescent="0.25">
      <c r="A15" t="s">
        <v>232</v>
      </c>
      <c r="B15" t="s">
        <v>231</v>
      </c>
      <c r="C15" s="8" t="s">
        <v>212</v>
      </c>
      <c r="D15" t="s">
        <v>213</v>
      </c>
      <c r="E15" s="5">
        <v>60000</v>
      </c>
      <c r="F15" s="5">
        <v>640588.71</v>
      </c>
      <c r="G15" s="9">
        <v>0.9</v>
      </c>
      <c r="H15" s="8" t="s">
        <v>214</v>
      </c>
    </row>
    <row r="16" spans="1:8" x14ac:dyDescent="0.25">
      <c r="A16" t="s">
        <v>233</v>
      </c>
      <c r="B16" t="s">
        <v>231</v>
      </c>
      <c r="C16" s="8" t="s">
        <v>200</v>
      </c>
      <c r="D16" t="s">
        <v>201</v>
      </c>
      <c r="E16" s="5">
        <v>25</v>
      </c>
      <c r="F16" s="5">
        <v>640563.71</v>
      </c>
      <c r="G16" s="9">
        <v>1</v>
      </c>
      <c r="H16" s="8" t="s">
        <v>202</v>
      </c>
    </row>
    <row r="17" spans="1:8" x14ac:dyDescent="0.25">
      <c r="A17" t="s">
        <v>234</v>
      </c>
      <c r="B17" t="s">
        <v>231</v>
      </c>
      <c r="C17" s="8" t="s">
        <v>235</v>
      </c>
      <c r="D17" t="s">
        <v>213</v>
      </c>
      <c r="E17" s="5">
        <v>80000</v>
      </c>
      <c r="F17" s="5">
        <v>560563.71</v>
      </c>
      <c r="G17" s="9">
        <v>0.9</v>
      </c>
      <c r="H17" s="8" t="s">
        <v>214</v>
      </c>
    </row>
    <row r="18" spans="1:8" x14ac:dyDescent="0.25">
      <c r="A18" t="s">
        <v>236</v>
      </c>
      <c r="B18" t="s">
        <v>231</v>
      </c>
      <c r="C18" s="8" t="s">
        <v>200</v>
      </c>
      <c r="D18" t="s">
        <v>201</v>
      </c>
      <c r="E18" s="5">
        <v>25</v>
      </c>
      <c r="F18" s="5">
        <v>560538.71</v>
      </c>
      <c r="G18" s="9">
        <v>1</v>
      </c>
      <c r="H18" s="8" t="s">
        <v>202</v>
      </c>
    </row>
    <row r="19" spans="1:8" x14ac:dyDescent="0.25">
      <c r="A19" t="s">
        <v>237</v>
      </c>
      <c r="B19" t="s">
        <v>231</v>
      </c>
      <c r="C19" s="8" t="s">
        <v>238</v>
      </c>
      <c r="D19" t="s">
        <v>213</v>
      </c>
      <c r="E19" s="5">
        <v>18665</v>
      </c>
      <c r="F19" s="5">
        <v>541873.71</v>
      </c>
      <c r="G19" s="9">
        <v>0.9</v>
      </c>
      <c r="H19" s="8" t="s">
        <v>239</v>
      </c>
    </row>
    <row r="20" spans="1:8" x14ac:dyDescent="0.25">
      <c r="A20" t="s">
        <v>240</v>
      </c>
      <c r="B20" t="s">
        <v>231</v>
      </c>
      <c r="C20" s="8" t="s">
        <v>200</v>
      </c>
      <c r="D20" t="s">
        <v>201</v>
      </c>
      <c r="E20" s="5">
        <v>25</v>
      </c>
      <c r="F20" s="5">
        <v>541848.71</v>
      </c>
      <c r="G20" s="9">
        <v>1</v>
      </c>
      <c r="H20" s="8" t="s">
        <v>202</v>
      </c>
    </row>
    <row r="21" spans="1:8" x14ac:dyDescent="0.25">
      <c r="A21" t="s">
        <v>241</v>
      </c>
      <c r="B21" t="s">
        <v>41</v>
      </c>
      <c r="C21" s="8" t="s">
        <v>217</v>
      </c>
      <c r="D21" t="s">
        <v>242</v>
      </c>
      <c r="E21" s="5">
        <v>3000</v>
      </c>
      <c r="F21" s="5">
        <v>748848.71</v>
      </c>
      <c r="G21" s="9">
        <v>0.8</v>
      </c>
      <c r="H21" s="8" t="s">
        <v>243</v>
      </c>
    </row>
    <row r="22" spans="1:8" x14ac:dyDescent="0.25">
      <c r="A22" t="s">
        <v>244</v>
      </c>
      <c r="B22" t="s">
        <v>245</v>
      </c>
      <c r="C22" s="8" t="s">
        <v>246</v>
      </c>
      <c r="D22" t="s">
        <v>242</v>
      </c>
      <c r="E22" s="5">
        <v>200000</v>
      </c>
      <c r="F22" s="5">
        <v>548848.71</v>
      </c>
      <c r="G22" s="9">
        <v>0.8</v>
      </c>
      <c r="H22" s="8" t="s">
        <v>247</v>
      </c>
    </row>
    <row r="23" spans="1:8" x14ac:dyDescent="0.25">
      <c r="A23" t="s">
        <v>248</v>
      </c>
      <c r="B23" t="s">
        <v>245</v>
      </c>
      <c r="C23" s="8" t="s">
        <v>200</v>
      </c>
      <c r="D23" t="s">
        <v>201</v>
      </c>
      <c r="E23" s="5">
        <v>25</v>
      </c>
      <c r="F23" s="5">
        <v>548823.71</v>
      </c>
      <c r="G23" s="9">
        <v>1</v>
      </c>
      <c r="H23" s="8" t="s">
        <v>202</v>
      </c>
    </row>
    <row r="24" spans="1:8" x14ac:dyDescent="0.25">
      <c r="A24" t="s">
        <v>249</v>
      </c>
      <c r="B24" t="s">
        <v>245</v>
      </c>
      <c r="C24" s="8" t="s">
        <v>250</v>
      </c>
      <c r="D24" t="s">
        <v>242</v>
      </c>
      <c r="E24" s="5">
        <v>225000</v>
      </c>
      <c r="F24" s="5">
        <v>323823.71</v>
      </c>
      <c r="G24" s="9">
        <v>0.85</v>
      </c>
      <c r="H24" s="8" t="s">
        <v>247</v>
      </c>
    </row>
    <row r="25" spans="1:8" x14ac:dyDescent="0.25">
      <c r="A25" t="s">
        <v>251</v>
      </c>
      <c r="B25" t="s">
        <v>245</v>
      </c>
      <c r="C25" s="8" t="s">
        <v>200</v>
      </c>
      <c r="D25" t="s">
        <v>201</v>
      </c>
      <c r="E25" s="5">
        <v>25</v>
      </c>
      <c r="F25" s="5">
        <v>323798.71</v>
      </c>
      <c r="G25" s="9">
        <v>1</v>
      </c>
      <c r="H25" s="8" t="s">
        <v>202</v>
      </c>
    </row>
    <row r="26" spans="1:8" x14ac:dyDescent="0.25">
      <c r="A26" t="s">
        <v>252</v>
      </c>
      <c r="B26" t="s">
        <v>253</v>
      </c>
      <c r="C26" s="8" t="s">
        <v>254</v>
      </c>
      <c r="D26" t="s">
        <v>197</v>
      </c>
      <c r="E26" s="5">
        <v>14000</v>
      </c>
      <c r="F26" s="5">
        <v>309798.71</v>
      </c>
      <c r="G26" s="9">
        <v>0.8</v>
      </c>
      <c r="H26" s="8" t="s">
        <v>255</v>
      </c>
    </row>
    <row r="27" spans="1:8" x14ac:dyDescent="0.25">
      <c r="A27" t="s">
        <v>256</v>
      </c>
      <c r="B27" t="s">
        <v>253</v>
      </c>
      <c r="C27" s="8" t="s">
        <v>200</v>
      </c>
      <c r="D27" t="s">
        <v>201</v>
      </c>
      <c r="E27" s="5">
        <v>25</v>
      </c>
      <c r="F27" s="5">
        <v>309773.71</v>
      </c>
      <c r="G27" s="9">
        <v>1</v>
      </c>
      <c r="H27" s="8" t="s">
        <v>257</v>
      </c>
    </row>
    <row r="28" spans="1:8" x14ac:dyDescent="0.25">
      <c r="A28" t="s">
        <v>258</v>
      </c>
      <c r="B28" t="s">
        <v>259</v>
      </c>
      <c r="C28" s="8" t="s">
        <v>260</v>
      </c>
      <c r="D28" t="s">
        <v>213</v>
      </c>
      <c r="E28" s="5">
        <v>2270</v>
      </c>
      <c r="F28" s="5">
        <v>307503.71</v>
      </c>
      <c r="G28" s="9">
        <v>0.7</v>
      </c>
      <c r="H28" s="8" t="s">
        <v>261</v>
      </c>
    </row>
    <row r="29" spans="1:8" x14ac:dyDescent="0.25">
      <c r="A29" t="s">
        <v>262</v>
      </c>
      <c r="B29" t="s">
        <v>259</v>
      </c>
      <c r="C29" s="8" t="s">
        <v>200</v>
      </c>
      <c r="D29" t="s">
        <v>201</v>
      </c>
      <c r="E29" s="5">
        <v>25</v>
      </c>
      <c r="F29" s="5">
        <v>307478.71</v>
      </c>
      <c r="G29" s="9">
        <v>1</v>
      </c>
      <c r="H29" s="8" t="s">
        <v>257</v>
      </c>
    </row>
    <row r="30" spans="1:8" x14ac:dyDescent="0.25">
      <c r="A30" t="s">
        <v>263</v>
      </c>
      <c r="B30" t="s">
        <v>259</v>
      </c>
      <c r="C30" s="8" t="s">
        <v>264</v>
      </c>
      <c r="D30" t="s">
        <v>213</v>
      </c>
      <c r="E30" s="5">
        <v>27200</v>
      </c>
      <c r="F30" s="5">
        <v>280278.71</v>
      </c>
      <c r="G30" s="9">
        <v>0.7</v>
      </c>
      <c r="H30" s="8" t="s">
        <v>261</v>
      </c>
    </row>
    <row r="31" spans="1:8" x14ac:dyDescent="0.25">
      <c r="A31" t="s">
        <v>265</v>
      </c>
      <c r="B31" t="s">
        <v>259</v>
      </c>
      <c r="C31" s="8" t="s">
        <v>200</v>
      </c>
      <c r="D31" t="s">
        <v>201</v>
      </c>
      <c r="E31" s="5">
        <v>25</v>
      </c>
      <c r="F31" s="5">
        <v>280253.71</v>
      </c>
      <c r="G31" s="9">
        <v>1</v>
      </c>
      <c r="H31" s="8" t="s">
        <v>257</v>
      </c>
    </row>
    <row r="32" spans="1:8" x14ac:dyDescent="0.25">
      <c r="A32" t="s">
        <v>266</v>
      </c>
      <c r="B32" t="s">
        <v>50</v>
      </c>
      <c r="C32" s="8" t="s">
        <v>267</v>
      </c>
      <c r="D32" t="s">
        <v>213</v>
      </c>
      <c r="E32" s="5">
        <v>768</v>
      </c>
      <c r="F32" s="5">
        <v>776705.24</v>
      </c>
      <c r="G32" s="9">
        <v>0.75</v>
      </c>
      <c r="H32" s="8" t="s">
        <v>268</v>
      </c>
    </row>
    <row r="33" spans="1:8" x14ac:dyDescent="0.25">
      <c r="A33" t="s">
        <v>269</v>
      </c>
      <c r="B33" t="s">
        <v>50</v>
      </c>
      <c r="C33" s="8" t="s">
        <v>200</v>
      </c>
      <c r="D33" t="s">
        <v>201</v>
      </c>
      <c r="E33" s="5">
        <v>25</v>
      </c>
      <c r="F33" s="5">
        <v>776680.24</v>
      </c>
      <c r="G33" s="9">
        <v>1</v>
      </c>
      <c r="H33" s="8" t="s">
        <v>257</v>
      </c>
    </row>
    <row r="34" spans="1:8" x14ac:dyDescent="0.25">
      <c r="A34" t="s">
        <v>270</v>
      </c>
      <c r="B34" t="s">
        <v>57</v>
      </c>
      <c r="C34" s="8" t="s">
        <v>271</v>
      </c>
      <c r="D34" t="s">
        <v>272</v>
      </c>
      <c r="E34" s="5">
        <v>48152</v>
      </c>
      <c r="F34" s="5">
        <v>728528.24</v>
      </c>
      <c r="G34" s="9">
        <v>0.85</v>
      </c>
      <c r="H34" s="8" t="s">
        <v>273</v>
      </c>
    </row>
    <row r="35" spans="1:8" x14ac:dyDescent="0.25">
      <c r="A35" t="s">
        <v>274</v>
      </c>
      <c r="B35" t="s">
        <v>57</v>
      </c>
      <c r="C35" s="8" t="s">
        <v>200</v>
      </c>
      <c r="D35" t="s">
        <v>201</v>
      </c>
      <c r="E35" s="5">
        <v>25</v>
      </c>
      <c r="F35" s="5">
        <v>728503.24</v>
      </c>
      <c r="G35" s="9">
        <v>1</v>
      </c>
      <c r="H35" s="8" t="s">
        <v>257</v>
      </c>
    </row>
    <row r="36" spans="1:8" x14ac:dyDescent="0.25">
      <c r="A36" t="s">
        <v>275</v>
      </c>
      <c r="B36" t="s">
        <v>57</v>
      </c>
      <c r="C36" s="8" t="s">
        <v>276</v>
      </c>
      <c r="D36" t="s">
        <v>197</v>
      </c>
      <c r="E36" s="5">
        <v>8572</v>
      </c>
      <c r="F36" s="5">
        <v>719931.24</v>
      </c>
      <c r="G36" s="9">
        <v>0.75</v>
      </c>
      <c r="H36" s="8" t="s">
        <v>277</v>
      </c>
    </row>
    <row r="37" spans="1:8" x14ac:dyDescent="0.25">
      <c r="A37" t="s">
        <v>278</v>
      </c>
      <c r="B37" t="s">
        <v>57</v>
      </c>
      <c r="C37" s="8" t="s">
        <v>200</v>
      </c>
      <c r="D37" t="s">
        <v>201</v>
      </c>
      <c r="E37" s="5">
        <v>25</v>
      </c>
      <c r="F37" s="5">
        <v>719906.24</v>
      </c>
      <c r="G37" s="9">
        <v>1</v>
      </c>
      <c r="H37" s="8" t="s">
        <v>257</v>
      </c>
    </row>
    <row r="38" spans="1:8" x14ac:dyDescent="0.25">
      <c r="A38" t="s">
        <v>279</v>
      </c>
      <c r="B38" t="s">
        <v>57</v>
      </c>
      <c r="C38" s="8" t="s">
        <v>280</v>
      </c>
      <c r="D38" t="s">
        <v>197</v>
      </c>
      <c r="E38" s="5">
        <v>9020</v>
      </c>
      <c r="F38" s="5">
        <v>910886.24</v>
      </c>
      <c r="G38" s="9">
        <v>0.85</v>
      </c>
      <c r="H38" s="8" t="s">
        <v>281</v>
      </c>
    </row>
    <row r="39" spans="1:8" x14ac:dyDescent="0.25">
      <c r="A39" t="s">
        <v>282</v>
      </c>
      <c r="B39" t="s">
        <v>57</v>
      </c>
      <c r="C39" s="8" t="s">
        <v>200</v>
      </c>
      <c r="D39" t="s">
        <v>201</v>
      </c>
      <c r="E39" s="5">
        <v>25</v>
      </c>
      <c r="F39" s="5">
        <v>910861.24</v>
      </c>
      <c r="G39" s="9">
        <v>1</v>
      </c>
      <c r="H39" s="8" t="s">
        <v>257</v>
      </c>
    </row>
    <row r="40" spans="1:8" x14ac:dyDescent="0.25">
      <c r="A40" t="s">
        <v>283</v>
      </c>
      <c r="B40" t="s">
        <v>60</v>
      </c>
      <c r="C40" s="8" t="s">
        <v>284</v>
      </c>
      <c r="D40" t="s">
        <v>242</v>
      </c>
      <c r="E40" s="5">
        <v>15000</v>
      </c>
      <c r="F40" s="5">
        <v>1209176.24</v>
      </c>
      <c r="G40" s="9">
        <v>0.9</v>
      </c>
      <c r="H40" s="8" t="s">
        <v>285</v>
      </c>
    </row>
    <row r="41" spans="1:8" x14ac:dyDescent="0.25">
      <c r="A41" t="s">
        <v>286</v>
      </c>
      <c r="B41" t="s">
        <v>287</v>
      </c>
      <c r="C41" s="8" t="s">
        <v>288</v>
      </c>
      <c r="D41" t="s">
        <v>213</v>
      </c>
      <c r="E41" s="5">
        <v>262000</v>
      </c>
      <c r="F41" s="5">
        <v>984876.24</v>
      </c>
      <c r="G41" s="9">
        <v>0.8</v>
      </c>
      <c r="H41" s="8" t="s">
        <v>289</v>
      </c>
    </row>
    <row r="42" spans="1:8" x14ac:dyDescent="0.25">
      <c r="A42" t="s">
        <v>290</v>
      </c>
      <c r="B42" t="s">
        <v>291</v>
      </c>
      <c r="C42" s="8" t="s">
        <v>292</v>
      </c>
      <c r="D42" t="s">
        <v>38</v>
      </c>
      <c r="E42" s="5">
        <v>6000</v>
      </c>
      <c r="F42" s="5">
        <v>978876.24</v>
      </c>
      <c r="G42" s="9">
        <v>0.5</v>
      </c>
      <c r="H42" s="8" t="s">
        <v>293</v>
      </c>
    </row>
    <row r="43" spans="1:8" x14ac:dyDescent="0.25">
      <c r="A43" t="s">
        <v>294</v>
      </c>
      <c r="B43" t="s">
        <v>291</v>
      </c>
      <c r="C43" s="8" t="s">
        <v>292</v>
      </c>
      <c r="D43" t="s">
        <v>38</v>
      </c>
      <c r="E43" s="5">
        <v>11648</v>
      </c>
      <c r="F43" s="5">
        <v>967228.24</v>
      </c>
      <c r="G43" s="9">
        <v>0.5</v>
      </c>
      <c r="H43" s="8" t="s">
        <v>293</v>
      </c>
    </row>
    <row r="44" spans="1:8" x14ac:dyDescent="0.25">
      <c r="A44" t="s">
        <v>295</v>
      </c>
      <c r="B44" t="s">
        <v>291</v>
      </c>
      <c r="C44" s="8" t="s">
        <v>296</v>
      </c>
      <c r="D44" t="s">
        <v>297</v>
      </c>
      <c r="E44" s="5">
        <v>5000</v>
      </c>
      <c r="F44" s="5">
        <v>962228.24</v>
      </c>
      <c r="G44" s="9">
        <v>0.85</v>
      </c>
      <c r="H44" s="8" t="s">
        <v>298</v>
      </c>
    </row>
    <row r="45" spans="1:8" x14ac:dyDescent="0.25">
      <c r="A45" t="s">
        <v>299</v>
      </c>
      <c r="B45" t="s">
        <v>291</v>
      </c>
      <c r="C45" s="8" t="s">
        <v>200</v>
      </c>
      <c r="D45" t="s">
        <v>201</v>
      </c>
      <c r="E45" s="5">
        <v>25</v>
      </c>
      <c r="F45" s="5">
        <v>962203.24</v>
      </c>
      <c r="G45" s="9">
        <v>0.9</v>
      </c>
      <c r="H45" s="8" t="s">
        <v>300</v>
      </c>
    </row>
    <row r="46" spans="1:8" x14ac:dyDescent="0.25">
      <c r="A46" t="s">
        <v>301</v>
      </c>
      <c r="B46" t="s">
        <v>302</v>
      </c>
      <c r="C46" s="8" t="s">
        <v>303</v>
      </c>
      <c r="D46" t="s">
        <v>38</v>
      </c>
      <c r="E46" s="5">
        <v>277000</v>
      </c>
      <c r="F46" s="5">
        <v>685203.24</v>
      </c>
      <c r="G46" s="9">
        <v>0.6</v>
      </c>
      <c r="H46" s="8" t="s">
        <v>304</v>
      </c>
    </row>
    <row r="47" spans="1:8" x14ac:dyDescent="0.25">
      <c r="A47" t="s">
        <v>305</v>
      </c>
      <c r="B47" t="s">
        <v>302</v>
      </c>
      <c r="C47" s="8" t="s">
        <v>306</v>
      </c>
      <c r="D47" t="s">
        <v>201</v>
      </c>
      <c r="E47" s="5">
        <v>100</v>
      </c>
      <c r="F47" s="5">
        <v>685103.24</v>
      </c>
      <c r="G47" s="9">
        <v>0.95</v>
      </c>
      <c r="H47" s="8" t="s">
        <v>307</v>
      </c>
    </row>
    <row r="48" spans="1:8" x14ac:dyDescent="0.25">
      <c r="A48" t="s">
        <v>308</v>
      </c>
      <c r="B48" t="s">
        <v>302</v>
      </c>
      <c r="C48" s="8" t="s">
        <v>196</v>
      </c>
      <c r="D48" t="s">
        <v>197</v>
      </c>
      <c r="E48" s="5">
        <v>6564</v>
      </c>
      <c r="F48" s="5">
        <v>678539.24</v>
      </c>
      <c r="G48" s="9">
        <v>0.95</v>
      </c>
      <c r="H48" s="8" t="s">
        <v>309</v>
      </c>
    </row>
    <row r="49" spans="1:8" x14ac:dyDescent="0.25">
      <c r="A49" t="s">
        <v>310</v>
      </c>
      <c r="B49" t="s">
        <v>302</v>
      </c>
      <c r="C49" s="8" t="s">
        <v>200</v>
      </c>
      <c r="D49" t="s">
        <v>201</v>
      </c>
      <c r="E49" s="5">
        <v>25</v>
      </c>
      <c r="F49" s="5">
        <v>678514.24</v>
      </c>
      <c r="G49" s="9">
        <v>0.9</v>
      </c>
      <c r="H49" s="8" t="s">
        <v>311</v>
      </c>
    </row>
    <row r="50" spans="1:8" x14ac:dyDescent="0.25">
      <c r="A50" t="s">
        <v>312</v>
      </c>
      <c r="B50" t="s">
        <v>302</v>
      </c>
      <c r="C50" s="8" t="s">
        <v>313</v>
      </c>
      <c r="D50" t="s">
        <v>38</v>
      </c>
      <c r="E50" s="5">
        <v>25000</v>
      </c>
      <c r="F50" s="5">
        <v>653489.24</v>
      </c>
      <c r="G50" s="9">
        <v>0.8</v>
      </c>
      <c r="H50" s="8" t="s">
        <v>314</v>
      </c>
    </row>
    <row r="51" spans="1:8" x14ac:dyDescent="0.25">
      <c r="A51" t="s">
        <v>315</v>
      </c>
      <c r="B51" t="s">
        <v>302</v>
      </c>
      <c r="C51" s="8" t="s">
        <v>200</v>
      </c>
      <c r="D51" t="s">
        <v>201</v>
      </c>
      <c r="E51" s="5">
        <v>25</v>
      </c>
      <c r="F51" s="5">
        <v>653464.24</v>
      </c>
      <c r="G51" s="9">
        <v>0.9</v>
      </c>
      <c r="H51" s="8" t="s">
        <v>316</v>
      </c>
    </row>
    <row r="52" spans="1:8" x14ac:dyDescent="0.25">
      <c r="A52" t="s">
        <v>317</v>
      </c>
      <c r="B52" t="s">
        <v>318</v>
      </c>
      <c r="C52" s="8" t="s">
        <v>319</v>
      </c>
      <c r="D52" t="s">
        <v>38</v>
      </c>
      <c r="E52" s="5">
        <v>47300</v>
      </c>
      <c r="F52" s="5">
        <v>606189.24</v>
      </c>
      <c r="G52" s="9">
        <v>0.95</v>
      </c>
      <c r="H52" s="8" t="s">
        <v>320</v>
      </c>
    </row>
    <row r="53" spans="1:8" x14ac:dyDescent="0.25">
      <c r="A53" t="s">
        <v>321</v>
      </c>
      <c r="B53" t="s">
        <v>322</v>
      </c>
      <c r="C53" s="8" t="s">
        <v>323</v>
      </c>
      <c r="D53" t="s">
        <v>213</v>
      </c>
      <c r="E53" s="5">
        <v>9100</v>
      </c>
      <c r="F53" s="5">
        <v>597089.24</v>
      </c>
      <c r="G53" s="9">
        <v>0.9</v>
      </c>
      <c r="H53" s="8" t="s">
        <v>324</v>
      </c>
    </row>
    <row r="54" spans="1:8" x14ac:dyDescent="0.25">
      <c r="A54" t="s">
        <v>325</v>
      </c>
      <c r="B54" t="s">
        <v>326</v>
      </c>
      <c r="C54" s="8" t="s">
        <v>327</v>
      </c>
      <c r="D54" t="s">
        <v>197</v>
      </c>
      <c r="E54" s="5">
        <v>28800</v>
      </c>
      <c r="F54" s="5">
        <v>573789.24</v>
      </c>
      <c r="G54" s="9">
        <v>0.9</v>
      </c>
      <c r="H54" s="8" t="s">
        <v>328</v>
      </c>
    </row>
    <row r="55" spans="1:8" x14ac:dyDescent="0.25">
      <c r="A55" t="s">
        <v>329</v>
      </c>
      <c r="B55" t="s">
        <v>326</v>
      </c>
      <c r="C55" s="8" t="s">
        <v>200</v>
      </c>
      <c r="D55" t="s">
        <v>201</v>
      </c>
      <c r="E55" s="5">
        <v>25</v>
      </c>
      <c r="F55" s="5">
        <v>573764.24</v>
      </c>
      <c r="G55" s="9">
        <v>0.9</v>
      </c>
      <c r="H55" s="8" t="s">
        <v>316</v>
      </c>
    </row>
    <row r="56" spans="1:8" x14ac:dyDescent="0.25">
      <c r="A56" t="s">
        <v>330</v>
      </c>
      <c r="B56" t="s">
        <v>326</v>
      </c>
      <c r="C56" s="8" t="s">
        <v>196</v>
      </c>
      <c r="D56" t="s">
        <v>197</v>
      </c>
      <c r="E56" s="5">
        <v>8370</v>
      </c>
      <c r="F56" s="5">
        <v>565394.24</v>
      </c>
      <c r="G56" s="9">
        <v>0.9</v>
      </c>
      <c r="H56" s="8" t="s">
        <v>331</v>
      </c>
    </row>
    <row r="57" spans="1:8" x14ac:dyDescent="0.25">
      <c r="A57" t="s">
        <v>332</v>
      </c>
      <c r="B57" t="s">
        <v>326</v>
      </c>
      <c r="C57" s="8" t="s">
        <v>200</v>
      </c>
      <c r="D57" t="s">
        <v>201</v>
      </c>
      <c r="E57" s="5">
        <v>25</v>
      </c>
      <c r="F57" s="5">
        <v>565369.24</v>
      </c>
      <c r="G57" s="9">
        <v>0.9</v>
      </c>
      <c r="H57" s="8" t="s">
        <v>316</v>
      </c>
    </row>
    <row r="58" spans="1:8" x14ac:dyDescent="0.25">
      <c r="A58" t="s">
        <v>333</v>
      </c>
      <c r="B58" t="s">
        <v>334</v>
      </c>
      <c r="C58" s="8" t="s">
        <v>335</v>
      </c>
      <c r="D58" t="s">
        <v>38</v>
      </c>
      <c r="E58" s="5">
        <v>1250</v>
      </c>
      <c r="F58" s="5">
        <v>564119.24</v>
      </c>
      <c r="G58" s="9">
        <v>0.4</v>
      </c>
      <c r="H58" s="8" t="s">
        <v>336</v>
      </c>
    </row>
    <row r="59" spans="1:8" x14ac:dyDescent="0.25">
      <c r="A59" t="s">
        <v>337</v>
      </c>
      <c r="B59" t="s">
        <v>338</v>
      </c>
      <c r="C59" s="8" t="s">
        <v>284</v>
      </c>
      <c r="D59" t="s">
        <v>38</v>
      </c>
      <c r="E59" s="5">
        <v>5500</v>
      </c>
      <c r="F59" s="5">
        <v>558619.24</v>
      </c>
      <c r="G59" s="9">
        <v>0.7</v>
      </c>
      <c r="H59" s="8" t="s">
        <v>339</v>
      </c>
    </row>
    <row r="60" spans="1:8" x14ac:dyDescent="0.25">
      <c r="A60" t="s">
        <v>340</v>
      </c>
      <c r="B60" t="s">
        <v>338</v>
      </c>
      <c r="C60" s="8" t="s">
        <v>341</v>
      </c>
      <c r="D60" t="s">
        <v>242</v>
      </c>
      <c r="E60" s="5">
        <v>85000</v>
      </c>
      <c r="F60" s="5">
        <v>473619.24</v>
      </c>
      <c r="G60" s="9">
        <v>0.85</v>
      </c>
      <c r="H60" s="8" t="s">
        <v>342</v>
      </c>
    </row>
    <row r="61" spans="1:8" x14ac:dyDescent="0.25">
      <c r="A61" t="s">
        <v>343</v>
      </c>
      <c r="B61" t="s">
        <v>338</v>
      </c>
      <c r="C61" s="8" t="s">
        <v>200</v>
      </c>
      <c r="D61" t="s">
        <v>201</v>
      </c>
      <c r="E61" s="5">
        <v>25</v>
      </c>
      <c r="F61" s="5">
        <v>473594.24</v>
      </c>
      <c r="G61" s="9">
        <v>0.9</v>
      </c>
      <c r="H61" s="8" t="s">
        <v>316</v>
      </c>
    </row>
    <row r="62" spans="1:8" x14ac:dyDescent="0.25">
      <c r="A62" t="s">
        <v>344</v>
      </c>
      <c r="B62" t="s">
        <v>338</v>
      </c>
      <c r="C62" s="8" t="s">
        <v>345</v>
      </c>
      <c r="D62" t="s">
        <v>242</v>
      </c>
      <c r="E62" s="5">
        <v>70000</v>
      </c>
      <c r="F62" s="5">
        <v>403594.24</v>
      </c>
      <c r="G62" s="9">
        <v>0.85</v>
      </c>
      <c r="H62" s="8" t="s">
        <v>346</v>
      </c>
    </row>
    <row r="63" spans="1:8" x14ac:dyDescent="0.25">
      <c r="A63" t="s">
        <v>347</v>
      </c>
      <c r="B63" t="s">
        <v>338</v>
      </c>
      <c r="C63" s="8" t="s">
        <v>200</v>
      </c>
      <c r="D63" t="s">
        <v>201</v>
      </c>
      <c r="E63" s="5">
        <v>25</v>
      </c>
      <c r="F63" s="5">
        <v>403569.24</v>
      </c>
      <c r="G63" s="9">
        <v>0.9</v>
      </c>
      <c r="H63" s="8" t="s">
        <v>316</v>
      </c>
    </row>
    <row r="64" spans="1:8" x14ac:dyDescent="0.25">
      <c r="A64" t="s">
        <v>348</v>
      </c>
      <c r="B64" t="s">
        <v>349</v>
      </c>
      <c r="C64" s="8" t="s">
        <v>196</v>
      </c>
      <c r="D64" t="s">
        <v>197</v>
      </c>
      <c r="E64" s="5">
        <v>10251</v>
      </c>
      <c r="F64" s="5">
        <v>393318.24</v>
      </c>
      <c r="G64" s="9">
        <v>0.9</v>
      </c>
      <c r="H64" s="8" t="s">
        <v>350</v>
      </c>
    </row>
    <row r="65" spans="1:8" x14ac:dyDescent="0.25">
      <c r="A65" t="s">
        <v>351</v>
      </c>
      <c r="B65" t="s">
        <v>349</v>
      </c>
      <c r="C65" s="8" t="s">
        <v>200</v>
      </c>
      <c r="D65" t="s">
        <v>201</v>
      </c>
      <c r="E65" s="5">
        <v>25</v>
      </c>
      <c r="F65" s="5">
        <v>393293.24</v>
      </c>
      <c r="G65" s="9">
        <v>0.9</v>
      </c>
      <c r="H65" s="8" t="s">
        <v>316</v>
      </c>
    </row>
    <row r="66" spans="1:8" x14ac:dyDescent="0.25">
      <c r="A66" t="s">
        <v>352</v>
      </c>
      <c r="B66" t="s">
        <v>349</v>
      </c>
      <c r="C66" s="8" t="s">
        <v>353</v>
      </c>
      <c r="D66" t="s">
        <v>213</v>
      </c>
      <c r="E66" s="5">
        <v>6350</v>
      </c>
      <c r="F66" s="5">
        <v>386943.24</v>
      </c>
      <c r="G66" s="9">
        <v>0.95</v>
      </c>
      <c r="H66" s="8" t="s">
        <v>354</v>
      </c>
    </row>
    <row r="67" spans="1:8" x14ac:dyDescent="0.25">
      <c r="A67" t="s">
        <v>355</v>
      </c>
      <c r="B67" t="s">
        <v>349</v>
      </c>
      <c r="C67" s="8" t="s">
        <v>356</v>
      </c>
      <c r="D67" t="s">
        <v>213</v>
      </c>
      <c r="E67" s="5">
        <v>24050</v>
      </c>
      <c r="F67" s="5">
        <v>362893.24</v>
      </c>
      <c r="G67" s="9">
        <v>0.95</v>
      </c>
      <c r="H67" s="8" t="s">
        <v>357</v>
      </c>
    </row>
    <row r="68" spans="1:8" x14ac:dyDescent="0.25">
      <c r="A68" t="s">
        <v>358</v>
      </c>
      <c r="B68" t="s">
        <v>71</v>
      </c>
      <c r="C68" s="8" t="s">
        <v>359</v>
      </c>
      <c r="D68" t="s">
        <v>242</v>
      </c>
      <c r="E68" s="5">
        <v>60000</v>
      </c>
      <c r="F68" s="5">
        <v>512893.24</v>
      </c>
      <c r="G68" s="9">
        <v>0.8</v>
      </c>
      <c r="H68" s="8" t="s">
        <v>360</v>
      </c>
    </row>
    <row r="69" spans="1:8" x14ac:dyDescent="0.25">
      <c r="A69" t="s">
        <v>361</v>
      </c>
      <c r="B69" t="s">
        <v>71</v>
      </c>
      <c r="C69" s="8" t="s">
        <v>200</v>
      </c>
      <c r="D69" t="s">
        <v>201</v>
      </c>
      <c r="E69" s="5">
        <v>25</v>
      </c>
      <c r="F69" s="5">
        <v>512868.24</v>
      </c>
      <c r="G69" s="9">
        <v>1</v>
      </c>
      <c r="H69" s="8" t="s">
        <v>362</v>
      </c>
    </row>
    <row r="70" spans="1:8" x14ac:dyDescent="0.25">
      <c r="A70" t="s">
        <v>363</v>
      </c>
      <c r="B70" t="s">
        <v>75</v>
      </c>
      <c r="C70" s="8" t="s">
        <v>364</v>
      </c>
      <c r="D70" t="s">
        <v>38</v>
      </c>
      <c r="E70" s="5">
        <v>200000</v>
      </c>
      <c r="F70" s="5">
        <v>312868.24</v>
      </c>
      <c r="G70" s="9">
        <v>0.8</v>
      </c>
      <c r="H70" s="8" t="s">
        <v>365</v>
      </c>
    </row>
    <row r="71" spans="1:8" x14ac:dyDescent="0.25">
      <c r="A71" t="s">
        <v>366</v>
      </c>
      <c r="B71" t="s">
        <v>75</v>
      </c>
      <c r="C71" s="8" t="s">
        <v>200</v>
      </c>
      <c r="D71" t="s">
        <v>201</v>
      </c>
      <c r="E71" s="5">
        <v>25</v>
      </c>
      <c r="F71" s="5">
        <v>312843.24</v>
      </c>
      <c r="G71" s="9">
        <v>1</v>
      </c>
      <c r="H71" s="8" t="s">
        <v>362</v>
      </c>
    </row>
    <row r="72" spans="1:8" x14ac:dyDescent="0.25">
      <c r="A72" t="s">
        <v>367</v>
      </c>
      <c r="B72" t="s">
        <v>75</v>
      </c>
      <c r="C72" s="8" t="s">
        <v>368</v>
      </c>
      <c r="D72" t="s">
        <v>38</v>
      </c>
      <c r="E72" s="5">
        <v>7200</v>
      </c>
      <c r="F72" s="5">
        <v>360788.23</v>
      </c>
      <c r="G72" s="9">
        <v>0.7</v>
      </c>
      <c r="H72" s="8" t="s">
        <v>369</v>
      </c>
    </row>
    <row r="73" spans="1:8" x14ac:dyDescent="0.25">
      <c r="A73" t="s">
        <v>370</v>
      </c>
      <c r="B73" t="s">
        <v>371</v>
      </c>
      <c r="C73" s="8" t="s">
        <v>372</v>
      </c>
      <c r="D73" t="s">
        <v>38</v>
      </c>
      <c r="E73" s="5">
        <v>2500</v>
      </c>
      <c r="F73" s="5">
        <v>358288.23</v>
      </c>
      <c r="G73" s="9">
        <v>0.7</v>
      </c>
      <c r="H73" s="8" t="s">
        <v>373</v>
      </c>
    </row>
    <row r="74" spans="1:8" x14ac:dyDescent="0.25">
      <c r="A74" t="s">
        <v>374</v>
      </c>
      <c r="B74" t="s">
        <v>371</v>
      </c>
      <c r="C74" s="8" t="s">
        <v>375</v>
      </c>
      <c r="D74" t="s">
        <v>213</v>
      </c>
      <c r="E74" s="5">
        <v>60000</v>
      </c>
      <c r="F74" s="5">
        <v>298288.23</v>
      </c>
      <c r="G74" s="9">
        <v>0.95</v>
      </c>
      <c r="H74" s="8" t="s">
        <v>376</v>
      </c>
    </row>
    <row r="75" spans="1:8" x14ac:dyDescent="0.25">
      <c r="A75" t="s">
        <v>377</v>
      </c>
      <c r="B75" t="s">
        <v>371</v>
      </c>
      <c r="C75" s="8" t="s">
        <v>200</v>
      </c>
      <c r="D75" t="s">
        <v>201</v>
      </c>
      <c r="E75" s="5">
        <v>25</v>
      </c>
      <c r="F75" s="5">
        <v>298263.23</v>
      </c>
      <c r="G75" s="9">
        <v>1</v>
      </c>
      <c r="H75" s="8" t="s">
        <v>362</v>
      </c>
    </row>
    <row r="76" spans="1:8" x14ac:dyDescent="0.25">
      <c r="A76" t="s">
        <v>378</v>
      </c>
      <c r="B76" t="s">
        <v>371</v>
      </c>
      <c r="C76" s="8" t="s">
        <v>379</v>
      </c>
      <c r="D76" t="s">
        <v>213</v>
      </c>
      <c r="E76" s="5">
        <v>45000</v>
      </c>
      <c r="F76" s="5">
        <v>253263.23</v>
      </c>
      <c r="G76" s="9">
        <v>0.95</v>
      </c>
      <c r="H76" s="8" t="s">
        <v>376</v>
      </c>
    </row>
    <row r="77" spans="1:8" x14ac:dyDescent="0.25">
      <c r="A77" t="s">
        <v>380</v>
      </c>
      <c r="B77" t="s">
        <v>371</v>
      </c>
      <c r="C77" s="8" t="s">
        <v>200</v>
      </c>
      <c r="D77" t="s">
        <v>201</v>
      </c>
      <c r="E77" s="5">
        <v>25</v>
      </c>
      <c r="F77" s="5">
        <v>253238.23</v>
      </c>
      <c r="G77" s="9">
        <v>1</v>
      </c>
      <c r="H77" s="8" t="s">
        <v>362</v>
      </c>
    </row>
    <row r="78" spans="1:8" x14ac:dyDescent="0.25">
      <c r="A78" t="s">
        <v>381</v>
      </c>
      <c r="B78" t="s">
        <v>79</v>
      </c>
      <c r="C78" s="8" t="s">
        <v>276</v>
      </c>
      <c r="D78" t="s">
        <v>213</v>
      </c>
      <c r="E78" s="5">
        <v>7138.84</v>
      </c>
      <c r="F78" s="5">
        <v>246099.39</v>
      </c>
      <c r="G78" s="9">
        <v>0.9</v>
      </c>
      <c r="H78" s="8" t="s">
        <v>382</v>
      </c>
    </row>
    <row r="79" spans="1:8" x14ac:dyDescent="0.25">
      <c r="A79" t="s">
        <v>383</v>
      </c>
      <c r="B79" t="s">
        <v>79</v>
      </c>
      <c r="C79" s="8" t="s">
        <v>200</v>
      </c>
      <c r="D79" t="s">
        <v>201</v>
      </c>
      <c r="E79" s="5">
        <v>25</v>
      </c>
      <c r="F79" s="5">
        <v>246074.39</v>
      </c>
      <c r="G79" s="9">
        <v>1</v>
      </c>
      <c r="H79" s="8" t="s">
        <v>362</v>
      </c>
    </row>
    <row r="80" spans="1:8" x14ac:dyDescent="0.25">
      <c r="A80" t="s">
        <v>384</v>
      </c>
      <c r="B80" t="s">
        <v>79</v>
      </c>
      <c r="C80" s="8" t="s">
        <v>368</v>
      </c>
      <c r="D80" t="s">
        <v>38</v>
      </c>
      <c r="E80" s="5">
        <v>5000</v>
      </c>
      <c r="F80" s="5">
        <v>2241074.39</v>
      </c>
      <c r="G80" s="9">
        <v>0.7</v>
      </c>
      <c r="H80" s="8" t="s">
        <v>385</v>
      </c>
    </row>
    <row r="81" spans="1:8" x14ac:dyDescent="0.25">
      <c r="A81" t="s">
        <v>386</v>
      </c>
      <c r="B81" t="s">
        <v>85</v>
      </c>
      <c r="C81" s="8" t="s">
        <v>368</v>
      </c>
      <c r="D81" t="s">
        <v>38</v>
      </c>
      <c r="E81" s="5">
        <v>9000</v>
      </c>
      <c r="F81" s="5">
        <v>2257074.39</v>
      </c>
      <c r="G81" s="9">
        <v>0.7</v>
      </c>
      <c r="H81" s="8" t="s">
        <v>387</v>
      </c>
    </row>
    <row r="82" spans="1:8" x14ac:dyDescent="0.25">
      <c r="A82" t="s">
        <v>388</v>
      </c>
      <c r="B82" t="s">
        <v>93</v>
      </c>
      <c r="C82" s="8" t="s">
        <v>335</v>
      </c>
      <c r="D82" t="s">
        <v>213</v>
      </c>
      <c r="E82" s="5">
        <v>6750</v>
      </c>
      <c r="F82" s="5">
        <v>3200324.39</v>
      </c>
      <c r="G82" s="9">
        <v>0.7</v>
      </c>
      <c r="H82" s="8" t="s">
        <v>389</v>
      </c>
    </row>
    <row r="83" spans="1:8" x14ac:dyDescent="0.25">
      <c r="A83" t="s">
        <v>390</v>
      </c>
      <c r="B83" t="s">
        <v>93</v>
      </c>
      <c r="C83" s="8" t="s">
        <v>391</v>
      </c>
      <c r="D83" t="s">
        <v>38</v>
      </c>
      <c r="E83" s="5">
        <v>3000000</v>
      </c>
      <c r="F83" s="5">
        <v>200324.39</v>
      </c>
      <c r="G83" s="9">
        <v>0.9</v>
      </c>
      <c r="H83" s="8" t="s">
        <v>392</v>
      </c>
    </row>
    <row r="84" spans="1:8" x14ac:dyDescent="0.25">
      <c r="A84" t="s">
        <v>393</v>
      </c>
      <c r="B84" t="s">
        <v>93</v>
      </c>
      <c r="C84" s="8" t="s">
        <v>200</v>
      </c>
      <c r="D84" t="s">
        <v>201</v>
      </c>
      <c r="E84" s="5">
        <v>100</v>
      </c>
      <c r="F84" s="5">
        <v>200224.39</v>
      </c>
      <c r="G84" s="9">
        <v>1</v>
      </c>
      <c r="H84" s="8" t="s">
        <v>362</v>
      </c>
    </row>
    <row r="85" spans="1:8" x14ac:dyDescent="0.25">
      <c r="A85" t="s">
        <v>394</v>
      </c>
      <c r="B85" t="s">
        <v>93</v>
      </c>
      <c r="C85" s="8" t="s">
        <v>288</v>
      </c>
      <c r="D85" t="s">
        <v>213</v>
      </c>
      <c r="E85" s="5">
        <v>361000</v>
      </c>
      <c r="F85" s="5">
        <v>159599.07</v>
      </c>
      <c r="G85" s="9">
        <v>0.85</v>
      </c>
      <c r="H85" s="8" t="s">
        <v>395</v>
      </c>
    </row>
    <row r="86" spans="1:8" x14ac:dyDescent="0.25">
      <c r="A86" t="s">
        <v>396</v>
      </c>
      <c r="B86" t="s">
        <v>100</v>
      </c>
      <c r="C86" s="8" t="s">
        <v>368</v>
      </c>
      <c r="D86" t="s">
        <v>38</v>
      </c>
      <c r="E86" s="5">
        <v>2500</v>
      </c>
      <c r="F86" s="5">
        <v>485526.07</v>
      </c>
      <c r="G86" s="9">
        <v>0.7</v>
      </c>
      <c r="H86" s="8" t="s">
        <v>397</v>
      </c>
    </row>
    <row r="87" spans="1:8" x14ac:dyDescent="0.25">
      <c r="A87" t="s">
        <v>398</v>
      </c>
      <c r="B87" t="s">
        <v>399</v>
      </c>
      <c r="C87" s="8" t="s">
        <v>400</v>
      </c>
      <c r="D87" t="s">
        <v>197</v>
      </c>
      <c r="E87" s="5">
        <v>3549</v>
      </c>
      <c r="F87" s="5">
        <v>619777.07</v>
      </c>
      <c r="G87" s="9">
        <v>0.9</v>
      </c>
      <c r="H87" s="8" t="s">
        <v>401</v>
      </c>
    </row>
    <row r="88" spans="1:8" x14ac:dyDescent="0.25">
      <c r="A88" t="s">
        <v>402</v>
      </c>
      <c r="B88" t="s">
        <v>399</v>
      </c>
      <c r="C88" s="8" t="s">
        <v>200</v>
      </c>
      <c r="D88" t="s">
        <v>201</v>
      </c>
      <c r="E88" s="5">
        <v>25</v>
      </c>
      <c r="F88" s="5">
        <v>619752.07</v>
      </c>
      <c r="G88" s="9">
        <v>1</v>
      </c>
      <c r="H88" s="8" t="s">
        <v>403</v>
      </c>
    </row>
    <row r="89" spans="1:8" x14ac:dyDescent="0.25">
      <c r="A89" t="s">
        <v>404</v>
      </c>
      <c r="B89" t="s">
        <v>399</v>
      </c>
      <c r="C89" s="8" t="s">
        <v>405</v>
      </c>
      <c r="D89" t="s">
        <v>272</v>
      </c>
      <c r="E89" s="5">
        <v>35450</v>
      </c>
      <c r="F89" s="5">
        <v>584302.07</v>
      </c>
      <c r="G89" s="9">
        <v>0.9</v>
      </c>
      <c r="H89" s="8" t="s">
        <v>406</v>
      </c>
    </row>
    <row r="90" spans="1:8" x14ac:dyDescent="0.25">
      <c r="A90" t="s">
        <v>407</v>
      </c>
      <c r="B90" t="s">
        <v>399</v>
      </c>
      <c r="C90" s="8" t="s">
        <v>200</v>
      </c>
      <c r="D90" t="s">
        <v>201</v>
      </c>
      <c r="E90" s="5">
        <v>25</v>
      </c>
      <c r="F90" s="5">
        <v>584277.07</v>
      </c>
      <c r="G90" s="9">
        <v>1</v>
      </c>
      <c r="H90" s="8" t="s">
        <v>403</v>
      </c>
    </row>
    <row r="91" spans="1:8" x14ac:dyDescent="0.25">
      <c r="A91" t="s">
        <v>408</v>
      </c>
      <c r="B91" t="s">
        <v>409</v>
      </c>
      <c r="C91" s="8" t="s">
        <v>410</v>
      </c>
      <c r="D91" t="s">
        <v>242</v>
      </c>
      <c r="E91" s="5">
        <v>12000</v>
      </c>
      <c r="F91" s="5">
        <v>757516.16</v>
      </c>
      <c r="G91" s="9">
        <v>0.9</v>
      </c>
      <c r="H91" s="8" t="s">
        <v>411</v>
      </c>
    </row>
    <row r="92" spans="1:8" x14ac:dyDescent="0.25">
      <c r="A92" t="s">
        <v>412</v>
      </c>
      <c r="B92" t="s">
        <v>111</v>
      </c>
      <c r="C92" s="8" t="s">
        <v>413</v>
      </c>
      <c r="D92" t="s">
        <v>38</v>
      </c>
      <c r="E92" s="5">
        <v>277000</v>
      </c>
      <c r="F92" s="5">
        <v>480516.16</v>
      </c>
      <c r="G92" s="9">
        <v>0.6</v>
      </c>
      <c r="H92" s="8" t="s">
        <v>414</v>
      </c>
    </row>
    <row r="93" spans="1:8" x14ac:dyDescent="0.25">
      <c r="A93" t="s">
        <v>415</v>
      </c>
      <c r="B93" t="s">
        <v>111</v>
      </c>
      <c r="C93" s="8" t="s">
        <v>306</v>
      </c>
      <c r="D93" t="s">
        <v>201</v>
      </c>
      <c r="E93" s="5">
        <v>100</v>
      </c>
      <c r="F93" s="5">
        <v>480416.16</v>
      </c>
      <c r="G93" s="9">
        <v>0.9</v>
      </c>
      <c r="H93" s="8" t="s">
        <v>416</v>
      </c>
    </row>
    <row r="94" spans="1:8" x14ac:dyDescent="0.25">
      <c r="A94" t="s">
        <v>417</v>
      </c>
      <c r="B94" t="s">
        <v>111</v>
      </c>
      <c r="C94" s="8" t="s">
        <v>418</v>
      </c>
      <c r="D94" t="s">
        <v>419</v>
      </c>
      <c r="E94" s="5">
        <v>35000</v>
      </c>
      <c r="F94" s="5">
        <v>445416.16</v>
      </c>
      <c r="G94" s="9">
        <v>0.85</v>
      </c>
      <c r="H94" s="8" t="s">
        <v>420</v>
      </c>
    </row>
    <row r="95" spans="1:8" x14ac:dyDescent="0.25">
      <c r="A95" t="s">
        <v>421</v>
      </c>
      <c r="B95" t="s">
        <v>111</v>
      </c>
      <c r="C95" s="8" t="s">
        <v>422</v>
      </c>
      <c r="D95" t="s">
        <v>423</v>
      </c>
      <c r="E95" s="5">
        <v>11000</v>
      </c>
      <c r="F95" s="5">
        <v>434416.16</v>
      </c>
      <c r="G95" s="9">
        <v>0.7</v>
      </c>
      <c r="H95" s="8" t="s">
        <v>424</v>
      </c>
    </row>
    <row r="96" spans="1:8" x14ac:dyDescent="0.25">
      <c r="A96" t="s">
        <v>425</v>
      </c>
      <c r="B96" t="s">
        <v>111</v>
      </c>
      <c r="C96" s="8" t="s">
        <v>200</v>
      </c>
      <c r="D96" t="s">
        <v>201</v>
      </c>
      <c r="E96" s="5">
        <v>25</v>
      </c>
      <c r="F96" s="5">
        <v>434391.16</v>
      </c>
      <c r="G96" s="9">
        <v>1</v>
      </c>
      <c r="H96" s="8" t="s">
        <v>403</v>
      </c>
    </row>
    <row r="97" spans="1:8" x14ac:dyDescent="0.25">
      <c r="A97" t="s">
        <v>426</v>
      </c>
      <c r="B97" t="s">
        <v>427</v>
      </c>
      <c r="C97" s="8" t="s">
        <v>428</v>
      </c>
      <c r="D97" t="s">
        <v>213</v>
      </c>
      <c r="E97" s="5">
        <v>20000</v>
      </c>
      <c r="F97" s="5">
        <v>444391.16</v>
      </c>
      <c r="G97" s="9">
        <v>0.95</v>
      </c>
      <c r="H97" s="8" t="s">
        <v>429</v>
      </c>
    </row>
    <row r="98" spans="1:8" x14ac:dyDescent="0.25">
      <c r="A98" t="s">
        <v>430</v>
      </c>
      <c r="B98" t="s">
        <v>427</v>
      </c>
      <c r="C98" s="8" t="s">
        <v>200</v>
      </c>
      <c r="D98" t="s">
        <v>201</v>
      </c>
      <c r="E98" s="5">
        <v>25</v>
      </c>
      <c r="F98" s="5">
        <v>444366.16</v>
      </c>
      <c r="G98" s="9">
        <v>1</v>
      </c>
      <c r="H98" s="8" t="s">
        <v>403</v>
      </c>
    </row>
    <row r="99" spans="1:8" x14ac:dyDescent="0.25">
      <c r="A99" t="s">
        <v>431</v>
      </c>
      <c r="B99" t="s">
        <v>432</v>
      </c>
      <c r="C99" s="8" t="s">
        <v>433</v>
      </c>
      <c r="D99" t="s">
        <v>434</v>
      </c>
      <c r="E99" s="5">
        <v>61700</v>
      </c>
      <c r="F99" s="5">
        <v>382666.16</v>
      </c>
      <c r="G99" s="9">
        <v>0.95</v>
      </c>
      <c r="H99" s="8" t="s">
        <v>435</v>
      </c>
    </row>
    <row r="100" spans="1:8" x14ac:dyDescent="0.25">
      <c r="A100" t="s">
        <v>436</v>
      </c>
      <c r="B100" t="s">
        <v>432</v>
      </c>
      <c r="C100" s="8" t="s">
        <v>437</v>
      </c>
      <c r="D100" t="s">
        <v>38</v>
      </c>
      <c r="E100" s="5">
        <v>1500</v>
      </c>
      <c r="F100" s="5">
        <v>381166.16</v>
      </c>
      <c r="G100" s="9">
        <v>0.6</v>
      </c>
      <c r="H100" s="8" t="s">
        <v>438</v>
      </c>
    </row>
    <row r="101" spans="1:8" x14ac:dyDescent="0.25">
      <c r="A101" t="s">
        <v>439</v>
      </c>
      <c r="B101" t="s">
        <v>440</v>
      </c>
      <c r="C101" s="8" t="s">
        <v>400</v>
      </c>
      <c r="D101" t="s">
        <v>197</v>
      </c>
      <c r="E101" s="5">
        <v>14191</v>
      </c>
      <c r="F101" s="5">
        <v>366975.16</v>
      </c>
      <c r="G101" s="9">
        <v>0.9</v>
      </c>
      <c r="H101" s="8" t="s">
        <v>441</v>
      </c>
    </row>
    <row r="102" spans="1:8" x14ac:dyDescent="0.25">
      <c r="A102" t="s">
        <v>442</v>
      </c>
      <c r="B102" t="s">
        <v>440</v>
      </c>
      <c r="C102" s="8" t="s">
        <v>200</v>
      </c>
      <c r="D102" t="s">
        <v>201</v>
      </c>
      <c r="E102" s="5">
        <v>25</v>
      </c>
      <c r="F102" s="5">
        <v>366950.16</v>
      </c>
      <c r="G102" s="9">
        <v>1</v>
      </c>
      <c r="H102" s="8" t="s">
        <v>403</v>
      </c>
    </row>
    <row r="103" spans="1:8" x14ac:dyDescent="0.25">
      <c r="A103" t="s">
        <v>443</v>
      </c>
      <c r="B103" t="s">
        <v>444</v>
      </c>
      <c r="C103" s="8" t="s">
        <v>445</v>
      </c>
      <c r="D103" t="s">
        <v>197</v>
      </c>
      <c r="E103" s="5">
        <v>3800</v>
      </c>
      <c r="F103" s="5">
        <v>363150.16</v>
      </c>
      <c r="G103" s="9">
        <v>0.85</v>
      </c>
      <c r="H103" s="8" t="s">
        <v>446</v>
      </c>
    </row>
    <row r="104" spans="1:8" x14ac:dyDescent="0.25">
      <c r="A104" t="s">
        <v>447</v>
      </c>
      <c r="B104" t="s">
        <v>444</v>
      </c>
      <c r="C104" s="8" t="s">
        <v>200</v>
      </c>
      <c r="D104" t="s">
        <v>201</v>
      </c>
      <c r="E104" s="5">
        <v>25</v>
      </c>
      <c r="F104" s="5">
        <v>363125.16</v>
      </c>
      <c r="G104" s="9">
        <v>1</v>
      </c>
      <c r="H104" s="8" t="s">
        <v>403</v>
      </c>
    </row>
    <row r="105" spans="1:8" x14ac:dyDescent="0.25">
      <c r="A105" t="s">
        <v>448</v>
      </c>
      <c r="B105" t="s">
        <v>444</v>
      </c>
      <c r="C105" s="8" t="s">
        <v>449</v>
      </c>
      <c r="D105" t="s">
        <v>197</v>
      </c>
      <c r="E105" s="5">
        <v>1000</v>
      </c>
      <c r="F105" s="5">
        <v>362125.16</v>
      </c>
      <c r="G105" s="9">
        <v>0.85</v>
      </c>
      <c r="H105" s="8" t="s">
        <v>446</v>
      </c>
    </row>
    <row r="106" spans="1:8" x14ac:dyDescent="0.25">
      <c r="A106" t="s">
        <v>450</v>
      </c>
      <c r="B106" t="s">
        <v>444</v>
      </c>
      <c r="C106" s="8" t="s">
        <v>200</v>
      </c>
      <c r="D106" t="s">
        <v>201</v>
      </c>
      <c r="E106" s="5">
        <v>25</v>
      </c>
      <c r="F106" s="5">
        <v>362100.16</v>
      </c>
      <c r="G106" s="9">
        <v>1</v>
      </c>
      <c r="H106" s="8" t="s">
        <v>403</v>
      </c>
    </row>
    <row r="107" spans="1:8" x14ac:dyDescent="0.25">
      <c r="A107" t="s">
        <v>451</v>
      </c>
      <c r="B107" t="s">
        <v>452</v>
      </c>
      <c r="C107" s="8" t="s">
        <v>400</v>
      </c>
      <c r="D107" t="s">
        <v>197</v>
      </c>
      <c r="E107" s="5">
        <v>5400</v>
      </c>
      <c r="F107" s="5">
        <v>356700.16</v>
      </c>
      <c r="G107" s="9">
        <v>0.9</v>
      </c>
      <c r="H107" s="8" t="s">
        <v>441</v>
      </c>
    </row>
    <row r="108" spans="1:8" x14ac:dyDescent="0.25">
      <c r="A108" t="s">
        <v>453</v>
      </c>
      <c r="B108" t="s">
        <v>452</v>
      </c>
      <c r="C108" s="8" t="s">
        <v>200</v>
      </c>
      <c r="D108" t="s">
        <v>201</v>
      </c>
      <c r="E108" s="5">
        <v>25</v>
      </c>
      <c r="F108" s="5">
        <v>356675.16</v>
      </c>
      <c r="G108" s="9">
        <v>1</v>
      </c>
      <c r="H108" s="8" t="s">
        <v>403</v>
      </c>
    </row>
    <row r="109" spans="1:8" x14ac:dyDescent="0.25">
      <c r="A109" t="s">
        <v>454</v>
      </c>
      <c r="B109" t="s">
        <v>455</v>
      </c>
      <c r="C109" s="8" t="s">
        <v>456</v>
      </c>
      <c r="D109" t="s">
        <v>213</v>
      </c>
      <c r="E109" s="5">
        <v>50000</v>
      </c>
      <c r="F109" s="5">
        <v>306675.16</v>
      </c>
      <c r="G109" s="9">
        <v>0.95</v>
      </c>
      <c r="H109" s="8" t="s">
        <v>429</v>
      </c>
    </row>
    <row r="110" spans="1:8" x14ac:dyDescent="0.25">
      <c r="A110" t="s">
        <v>457</v>
      </c>
      <c r="B110" t="s">
        <v>455</v>
      </c>
      <c r="C110" s="8" t="s">
        <v>200</v>
      </c>
      <c r="D110" t="s">
        <v>201</v>
      </c>
      <c r="E110" s="5">
        <v>25</v>
      </c>
      <c r="F110" s="5">
        <v>306650.16</v>
      </c>
      <c r="G110" s="9">
        <v>0.9</v>
      </c>
      <c r="H110" s="8" t="s">
        <v>362</v>
      </c>
    </row>
    <row r="111" spans="1:8" x14ac:dyDescent="0.25">
      <c r="A111" t="s">
        <v>458</v>
      </c>
      <c r="B111" t="s">
        <v>459</v>
      </c>
      <c r="C111" s="8" t="s">
        <v>460</v>
      </c>
      <c r="D111" t="s">
        <v>38</v>
      </c>
      <c r="E111" s="5">
        <v>3000</v>
      </c>
      <c r="F111" s="5">
        <v>303650.16</v>
      </c>
      <c r="G111" s="9">
        <v>0.3</v>
      </c>
      <c r="H111" s="8" t="s">
        <v>461</v>
      </c>
    </row>
    <row r="112" spans="1:8" x14ac:dyDescent="0.25">
      <c r="A112" t="s">
        <v>462</v>
      </c>
      <c r="B112" t="s">
        <v>463</v>
      </c>
      <c r="C112" s="8" t="s">
        <v>464</v>
      </c>
      <c r="D112" t="s">
        <v>213</v>
      </c>
      <c r="E112" s="5">
        <v>20000</v>
      </c>
      <c r="F112" s="5">
        <v>493650.16</v>
      </c>
      <c r="G112" s="9">
        <v>0.8</v>
      </c>
      <c r="H112" s="8" t="s">
        <v>465</v>
      </c>
    </row>
    <row r="113" spans="1:8" x14ac:dyDescent="0.25">
      <c r="A113" t="s">
        <v>466</v>
      </c>
      <c r="B113" t="s">
        <v>463</v>
      </c>
      <c r="C113" s="8" t="s">
        <v>200</v>
      </c>
      <c r="D113" t="s">
        <v>201</v>
      </c>
      <c r="E113" s="5">
        <v>25</v>
      </c>
      <c r="F113" s="5">
        <v>493625.16</v>
      </c>
      <c r="G113" s="9">
        <v>0.9</v>
      </c>
      <c r="H113" s="8" t="s">
        <v>362</v>
      </c>
    </row>
    <row r="114" spans="1:8" x14ac:dyDescent="0.25">
      <c r="A114" t="s">
        <v>467</v>
      </c>
      <c r="B114" t="s">
        <v>463</v>
      </c>
      <c r="C114" s="8" t="s">
        <v>468</v>
      </c>
      <c r="D114" t="s">
        <v>213</v>
      </c>
      <c r="E114" s="5">
        <v>90000</v>
      </c>
      <c r="F114" s="5">
        <v>403625.16</v>
      </c>
      <c r="G114" s="9">
        <v>0.95</v>
      </c>
      <c r="H114" s="8" t="s">
        <v>429</v>
      </c>
    </row>
    <row r="115" spans="1:8" x14ac:dyDescent="0.25">
      <c r="A115" t="s">
        <v>469</v>
      </c>
      <c r="B115" t="s">
        <v>463</v>
      </c>
      <c r="C115" s="8" t="s">
        <v>200</v>
      </c>
      <c r="D115" t="s">
        <v>201</v>
      </c>
      <c r="E115" s="5">
        <v>25</v>
      </c>
      <c r="F115" s="5">
        <v>403600.16</v>
      </c>
      <c r="G115" s="9">
        <v>0.9</v>
      </c>
      <c r="H115" s="8" t="s">
        <v>362</v>
      </c>
    </row>
    <row r="116" spans="1:8" x14ac:dyDescent="0.25">
      <c r="A116" t="s">
        <v>470</v>
      </c>
      <c r="B116" t="s">
        <v>463</v>
      </c>
      <c r="C116" s="8" t="s">
        <v>471</v>
      </c>
      <c r="D116" t="s">
        <v>213</v>
      </c>
      <c r="E116" s="5">
        <v>70000</v>
      </c>
      <c r="F116" s="5">
        <v>333600.16</v>
      </c>
      <c r="G116" s="9">
        <v>0.95</v>
      </c>
      <c r="H116" s="8" t="s">
        <v>429</v>
      </c>
    </row>
    <row r="117" spans="1:8" x14ac:dyDescent="0.25">
      <c r="A117" t="s">
        <v>472</v>
      </c>
      <c r="B117" t="s">
        <v>463</v>
      </c>
      <c r="C117" s="8" t="s">
        <v>200</v>
      </c>
      <c r="D117" t="s">
        <v>201</v>
      </c>
      <c r="E117" s="5">
        <v>25</v>
      </c>
      <c r="F117" s="5">
        <v>333575.16</v>
      </c>
      <c r="G117" s="9">
        <v>0.9</v>
      </c>
      <c r="H117" s="8" t="s">
        <v>362</v>
      </c>
    </row>
    <row r="118" spans="1:8" x14ac:dyDescent="0.25">
      <c r="A118" t="s">
        <v>473</v>
      </c>
      <c r="B118" t="s">
        <v>474</v>
      </c>
      <c r="C118" s="8" t="s">
        <v>475</v>
      </c>
      <c r="D118" t="s">
        <v>213</v>
      </c>
      <c r="E118" s="5">
        <v>100000</v>
      </c>
      <c r="F118" s="5">
        <v>233575.16</v>
      </c>
      <c r="G118" s="9">
        <v>0.8</v>
      </c>
      <c r="H118" s="8" t="s">
        <v>476</v>
      </c>
    </row>
    <row r="119" spans="1:8" x14ac:dyDescent="0.25">
      <c r="A119" t="s">
        <v>477</v>
      </c>
      <c r="B119" t="s">
        <v>474</v>
      </c>
      <c r="C119" s="8" t="s">
        <v>200</v>
      </c>
      <c r="D119" t="s">
        <v>201</v>
      </c>
      <c r="E119" s="5">
        <v>25</v>
      </c>
      <c r="F119" s="5">
        <v>233550.16</v>
      </c>
      <c r="G119" s="9">
        <v>0.9</v>
      </c>
      <c r="H119" s="8" t="s">
        <v>362</v>
      </c>
    </row>
    <row r="120" spans="1:8" x14ac:dyDescent="0.25">
      <c r="A120" t="s">
        <v>478</v>
      </c>
      <c r="B120" t="s">
        <v>474</v>
      </c>
      <c r="C120" s="8" t="s">
        <v>475</v>
      </c>
      <c r="D120" t="s">
        <v>213</v>
      </c>
      <c r="E120" s="5">
        <v>100000</v>
      </c>
      <c r="F120" s="5">
        <v>133550.16</v>
      </c>
      <c r="G120" s="9">
        <v>0.8</v>
      </c>
      <c r="H120" s="8" t="s">
        <v>476</v>
      </c>
    </row>
    <row r="121" spans="1:8" x14ac:dyDescent="0.25">
      <c r="A121" t="s">
        <v>479</v>
      </c>
      <c r="B121" t="s">
        <v>474</v>
      </c>
      <c r="C121" s="8" t="s">
        <v>200</v>
      </c>
      <c r="D121" t="s">
        <v>201</v>
      </c>
      <c r="E121" s="5">
        <v>25</v>
      </c>
      <c r="F121" s="5">
        <v>133525.16</v>
      </c>
      <c r="G121" s="9">
        <v>0.9</v>
      </c>
      <c r="H121" s="8" t="s">
        <v>362</v>
      </c>
    </row>
    <row r="122" spans="1:8" x14ac:dyDescent="0.25">
      <c r="A122" t="s">
        <v>480</v>
      </c>
      <c r="B122" t="s">
        <v>481</v>
      </c>
      <c r="C122" s="8" t="s">
        <v>288</v>
      </c>
      <c r="D122" t="s">
        <v>213</v>
      </c>
      <c r="E122" s="5">
        <v>4591</v>
      </c>
      <c r="F122" s="5">
        <v>128934.16</v>
      </c>
      <c r="G122" s="9">
        <v>0.7</v>
      </c>
      <c r="H122" s="8" t="s">
        <v>482</v>
      </c>
    </row>
    <row r="123" spans="1:8" x14ac:dyDescent="0.25">
      <c r="A123" t="s">
        <v>483</v>
      </c>
      <c r="B123" t="s">
        <v>481</v>
      </c>
      <c r="C123" s="8" t="s">
        <v>410</v>
      </c>
      <c r="D123" t="s">
        <v>38</v>
      </c>
      <c r="E123" s="5">
        <v>7000</v>
      </c>
      <c r="F123" s="5">
        <v>121934.16</v>
      </c>
      <c r="G123" s="9">
        <v>0.6</v>
      </c>
      <c r="H123" s="8" t="s">
        <v>484</v>
      </c>
    </row>
    <row r="124" spans="1:8" x14ac:dyDescent="0.25">
      <c r="A124" t="s">
        <v>485</v>
      </c>
      <c r="B124" t="s">
        <v>481</v>
      </c>
      <c r="C124" s="8" t="s">
        <v>284</v>
      </c>
      <c r="D124" t="s">
        <v>38</v>
      </c>
      <c r="E124" s="5">
        <v>7500</v>
      </c>
      <c r="F124" s="5">
        <v>114434.16</v>
      </c>
      <c r="G124" s="9">
        <v>0.6</v>
      </c>
      <c r="H124" s="8" t="s">
        <v>484</v>
      </c>
    </row>
    <row r="125" spans="1:8" x14ac:dyDescent="0.25">
      <c r="A125" t="s">
        <v>486</v>
      </c>
      <c r="B125" t="s">
        <v>487</v>
      </c>
      <c r="C125" s="8" t="s">
        <v>196</v>
      </c>
      <c r="D125" t="s">
        <v>197</v>
      </c>
      <c r="E125" s="5">
        <v>7347</v>
      </c>
      <c r="F125" s="5">
        <v>107087.16</v>
      </c>
      <c r="G125" s="9">
        <v>0.85</v>
      </c>
      <c r="H125" s="8" t="s">
        <v>488</v>
      </c>
    </row>
    <row r="126" spans="1:8" x14ac:dyDescent="0.25">
      <c r="A126" t="s">
        <v>489</v>
      </c>
      <c r="B126" t="s">
        <v>487</v>
      </c>
      <c r="C126" s="8" t="s">
        <v>200</v>
      </c>
      <c r="D126" t="s">
        <v>201</v>
      </c>
      <c r="E126" s="5">
        <v>25</v>
      </c>
      <c r="F126" s="5">
        <v>107062.16</v>
      </c>
      <c r="G126" s="9">
        <v>0.9</v>
      </c>
      <c r="H126" s="8" t="s">
        <v>362</v>
      </c>
    </row>
    <row r="127" spans="1:8" x14ac:dyDescent="0.25">
      <c r="A127" t="s">
        <v>490</v>
      </c>
      <c r="B127" t="s">
        <v>487</v>
      </c>
      <c r="C127" s="8" t="s">
        <v>491</v>
      </c>
      <c r="D127" t="s">
        <v>197</v>
      </c>
      <c r="E127" s="5">
        <v>8000</v>
      </c>
      <c r="F127" s="5">
        <v>99062.16</v>
      </c>
      <c r="G127" s="9">
        <v>0.85</v>
      </c>
      <c r="H127" s="8" t="s">
        <v>492</v>
      </c>
    </row>
    <row r="128" spans="1:8" x14ac:dyDescent="0.25">
      <c r="A128" t="s">
        <v>493</v>
      </c>
      <c r="B128" t="s">
        <v>487</v>
      </c>
      <c r="C128" s="8" t="s">
        <v>200</v>
      </c>
      <c r="D128" t="s">
        <v>201</v>
      </c>
      <c r="E128" s="5">
        <v>25</v>
      </c>
      <c r="F128" s="5">
        <v>99037.16</v>
      </c>
      <c r="G128" s="9">
        <v>0.9</v>
      </c>
      <c r="H128" s="8" t="s">
        <v>362</v>
      </c>
    </row>
    <row r="129" spans="1:8" x14ac:dyDescent="0.25">
      <c r="A129" t="s">
        <v>494</v>
      </c>
      <c r="B129" t="s">
        <v>487</v>
      </c>
      <c r="C129" s="8" t="s">
        <v>495</v>
      </c>
      <c r="D129" t="s">
        <v>213</v>
      </c>
      <c r="E129" s="5">
        <v>10000</v>
      </c>
      <c r="F129" s="5">
        <v>89037.16</v>
      </c>
      <c r="G129" s="9">
        <v>0.95</v>
      </c>
      <c r="H129" s="8" t="s">
        <v>429</v>
      </c>
    </row>
    <row r="130" spans="1:8" x14ac:dyDescent="0.25">
      <c r="A130" t="s">
        <v>496</v>
      </c>
      <c r="B130" t="s">
        <v>487</v>
      </c>
      <c r="C130" s="8" t="s">
        <v>200</v>
      </c>
      <c r="D130" t="s">
        <v>201</v>
      </c>
      <c r="E130" s="5">
        <v>25</v>
      </c>
      <c r="F130" s="5">
        <v>89012.16</v>
      </c>
      <c r="G130" s="9">
        <v>0.9</v>
      </c>
      <c r="H130" s="8" t="s">
        <v>362</v>
      </c>
    </row>
    <row r="131" spans="1:8" x14ac:dyDescent="0.25">
      <c r="A131" t="s">
        <v>497</v>
      </c>
      <c r="B131" t="s">
        <v>123</v>
      </c>
      <c r="C131" s="8" t="s">
        <v>498</v>
      </c>
      <c r="D131" t="s">
        <v>213</v>
      </c>
      <c r="E131" s="5">
        <v>4602.1</v>
      </c>
      <c r="F131" s="5">
        <v>324410.06</v>
      </c>
      <c r="G131" s="9">
        <v>0.8</v>
      </c>
      <c r="H131" s="8" t="s">
        <v>499</v>
      </c>
    </row>
    <row r="132" spans="1:8" x14ac:dyDescent="0.25">
      <c r="A132" t="s">
        <v>500</v>
      </c>
      <c r="B132" t="s">
        <v>123</v>
      </c>
      <c r="C132" s="8" t="s">
        <v>200</v>
      </c>
      <c r="D132" t="s">
        <v>201</v>
      </c>
      <c r="E132" s="5">
        <v>25</v>
      </c>
      <c r="F132" s="5">
        <v>324385.06</v>
      </c>
      <c r="G132" s="9">
        <v>0.9</v>
      </c>
      <c r="H132" s="8" t="s">
        <v>362</v>
      </c>
    </row>
    <row r="133" spans="1:8" x14ac:dyDescent="0.25">
      <c r="A133" t="s">
        <v>501</v>
      </c>
      <c r="B133" t="s">
        <v>123</v>
      </c>
      <c r="C133" s="8" t="s">
        <v>276</v>
      </c>
      <c r="D133" t="s">
        <v>213</v>
      </c>
      <c r="E133" s="5">
        <v>5714.52</v>
      </c>
      <c r="F133" s="5">
        <v>318670.54</v>
      </c>
      <c r="G133" s="9">
        <v>0.8</v>
      </c>
      <c r="H133" s="8" t="s">
        <v>502</v>
      </c>
    </row>
    <row r="134" spans="1:8" x14ac:dyDescent="0.25">
      <c r="A134" t="s">
        <v>503</v>
      </c>
      <c r="B134" t="s">
        <v>123</v>
      </c>
      <c r="C134" s="8" t="s">
        <v>200</v>
      </c>
      <c r="D134" t="s">
        <v>201</v>
      </c>
      <c r="E134" s="5">
        <v>25</v>
      </c>
      <c r="F134" s="5">
        <v>318645.54</v>
      </c>
      <c r="G134" s="9">
        <v>1</v>
      </c>
      <c r="H134" s="8" t="s">
        <v>362</v>
      </c>
    </row>
    <row r="135" spans="1:8" x14ac:dyDescent="0.25">
      <c r="A135" t="s">
        <v>504</v>
      </c>
      <c r="B135" t="s">
        <v>123</v>
      </c>
      <c r="C135" s="8" t="s">
        <v>372</v>
      </c>
      <c r="D135" t="s">
        <v>242</v>
      </c>
      <c r="E135" s="5">
        <v>7500</v>
      </c>
      <c r="F135" s="5">
        <v>311145.54</v>
      </c>
      <c r="G135" s="9">
        <v>0.9</v>
      </c>
      <c r="H135" s="8" t="s">
        <v>505</v>
      </c>
    </row>
    <row r="136" spans="1:8" x14ac:dyDescent="0.25">
      <c r="A136" t="s">
        <v>506</v>
      </c>
      <c r="B136" t="s">
        <v>507</v>
      </c>
      <c r="C136" s="8" t="s">
        <v>508</v>
      </c>
      <c r="D136" t="s">
        <v>509</v>
      </c>
      <c r="E136" s="5">
        <v>117500</v>
      </c>
      <c r="F136" s="5">
        <v>443645.54</v>
      </c>
      <c r="G136" s="9">
        <v>0.95</v>
      </c>
      <c r="H136" s="8" t="s">
        <v>510</v>
      </c>
    </row>
    <row r="137" spans="1:8" x14ac:dyDescent="0.25">
      <c r="A137" t="s">
        <v>511</v>
      </c>
      <c r="B137" t="s">
        <v>507</v>
      </c>
      <c r="C137" s="8" t="s">
        <v>200</v>
      </c>
      <c r="D137" t="s">
        <v>201</v>
      </c>
      <c r="E137" s="5">
        <v>25</v>
      </c>
      <c r="F137" s="5">
        <v>443620.54</v>
      </c>
      <c r="G137" s="9">
        <v>1</v>
      </c>
      <c r="H137" s="8" t="s">
        <v>362</v>
      </c>
    </row>
    <row r="138" spans="1:8" x14ac:dyDescent="0.25">
      <c r="A138" t="s">
        <v>512</v>
      </c>
      <c r="B138" t="s">
        <v>507</v>
      </c>
      <c r="C138" s="8" t="s">
        <v>368</v>
      </c>
      <c r="D138" t="s">
        <v>242</v>
      </c>
      <c r="E138" s="5">
        <v>7000</v>
      </c>
      <c r="F138" s="5">
        <v>436620.54</v>
      </c>
      <c r="G138" s="9">
        <v>0.9</v>
      </c>
      <c r="H138" s="8" t="s">
        <v>513</v>
      </c>
    </row>
    <row r="139" spans="1:8" x14ac:dyDescent="0.25">
      <c r="A139" t="s">
        <v>514</v>
      </c>
      <c r="B139" t="s">
        <v>130</v>
      </c>
      <c r="C139" s="8" t="s">
        <v>515</v>
      </c>
      <c r="D139" t="s">
        <v>38</v>
      </c>
      <c r="E139" s="5">
        <v>16000</v>
      </c>
      <c r="F139" s="5">
        <v>420620.54</v>
      </c>
      <c r="G139" s="9">
        <v>0.6</v>
      </c>
      <c r="H139" s="8" t="s">
        <v>516</v>
      </c>
    </row>
    <row r="140" spans="1:8" x14ac:dyDescent="0.25">
      <c r="A140" t="s">
        <v>517</v>
      </c>
      <c r="B140" t="s">
        <v>130</v>
      </c>
      <c r="C140" s="8" t="s">
        <v>368</v>
      </c>
      <c r="D140" t="s">
        <v>242</v>
      </c>
      <c r="E140" s="5">
        <v>12000</v>
      </c>
      <c r="F140" s="5">
        <v>663616.02</v>
      </c>
      <c r="G140" s="9">
        <v>0.9</v>
      </c>
      <c r="H140" s="8" t="s">
        <v>513</v>
      </c>
    </row>
    <row r="141" spans="1:8" x14ac:dyDescent="0.25">
      <c r="A141" t="s">
        <v>518</v>
      </c>
      <c r="B141" t="s">
        <v>137</v>
      </c>
      <c r="C141" s="8" t="s">
        <v>460</v>
      </c>
      <c r="D141" t="s">
        <v>509</v>
      </c>
      <c r="E141" s="5">
        <v>26655</v>
      </c>
      <c r="F141" s="5">
        <v>636961.02</v>
      </c>
      <c r="G141" s="9">
        <v>0.85</v>
      </c>
      <c r="H141" s="8" t="s">
        <v>519</v>
      </c>
    </row>
    <row r="142" spans="1:8" x14ac:dyDescent="0.25">
      <c r="A142" t="s">
        <v>520</v>
      </c>
      <c r="B142" t="s">
        <v>521</v>
      </c>
      <c r="C142" s="8" t="s">
        <v>288</v>
      </c>
      <c r="D142" t="s">
        <v>297</v>
      </c>
      <c r="E142" s="5">
        <v>375000</v>
      </c>
      <c r="F142" s="5">
        <v>593319.02</v>
      </c>
      <c r="G142" s="9">
        <v>0.7</v>
      </c>
      <c r="H142" s="8" t="s">
        <v>522</v>
      </c>
    </row>
    <row r="143" spans="1:8" x14ac:dyDescent="0.25">
      <c r="A143" t="s">
        <v>523</v>
      </c>
      <c r="B143" t="s">
        <v>141</v>
      </c>
      <c r="C143" s="8" t="s">
        <v>196</v>
      </c>
      <c r="D143" t="s">
        <v>509</v>
      </c>
      <c r="E143" s="5">
        <v>7061.27</v>
      </c>
      <c r="F143" s="5">
        <v>586257.75</v>
      </c>
      <c r="G143" s="9">
        <v>0.9</v>
      </c>
      <c r="H143" s="8" t="s">
        <v>524</v>
      </c>
    </row>
    <row r="144" spans="1:8" x14ac:dyDescent="0.25">
      <c r="A144" t="s">
        <v>525</v>
      </c>
      <c r="B144" t="s">
        <v>141</v>
      </c>
      <c r="C144" s="8" t="s">
        <v>200</v>
      </c>
      <c r="D144" t="s">
        <v>201</v>
      </c>
      <c r="E144" s="5">
        <v>25</v>
      </c>
      <c r="F144" s="5">
        <v>586232.75</v>
      </c>
      <c r="G144" s="9">
        <v>1</v>
      </c>
      <c r="H144" s="8" t="s">
        <v>362</v>
      </c>
    </row>
    <row r="145" spans="1:8" x14ac:dyDescent="0.25">
      <c r="A145" t="s">
        <v>526</v>
      </c>
      <c r="B145" t="s">
        <v>141</v>
      </c>
      <c r="C145" s="8" t="s">
        <v>368</v>
      </c>
      <c r="D145" t="s">
        <v>242</v>
      </c>
      <c r="E145" s="5">
        <v>4500</v>
      </c>
      <c r="F145" s="5">
        <v>581732.75</v>
      </c>
      <c r="G145" s="9">
        <v>0.9</v>
      </c>
      <c r="H145" s="8" t="s">
        <v>513</v>
      </c>
    </row>
    <row r="146" spans="1:8" x14ac:dyDescent="0.25">
      <c r="A146" t="s">
        <v>527</v>
      </c>
      <c r="B146" t="s">
        <v>528</v>
      </c>
      <c r="C146" s="8" t="s">
        <v>529</v>
      </c>
      <c r="D146" t="s">
        <v>297</v>
      </c>
      <c r="E146" s="5">
        <v>277000</v>
      </c>
      <c r="F146" s="5">
        <v>369732.75</v>
      </c>
      <c r="G146" s="9">
        <v>0.7</v>
      </c>
      <c r="H146" s="8" t="s">
        <v>530</v>
      </c>
    </row>
    <row r="147" spans="1:8" x14ac:dyDescent="0.25">
      <c r="A147" t="s">
        <v>531</v>
      </c>
      <c r="B147" t="s">
        <v>528</v>
      </c>
      <c r="C147" s="8" t="s">
        <v>306</v>
      </c>
      <c r="D147" t="s">
        <v>201</v>
      </c>
      <c r="E147" s="5">
        <v>100</v>
      </c>
      <c r="F147" s="5">
        <v>369632.75</v>
      </c>
      <c r="G147" s="9">
        <v>1</v>
      </c>
      <c r="H147" s="8" t="s">
        <v>532</v>
      </c>
    </row>
    <row r="148" spans="1:8" x14ac:dyDescent="0.25">
      <c r="A148" t="s">
        <v>533</v>
      </c>
      <c r="B148" t="s">
        <v>528</v>
      </c>
      <c r="C148" s="8" t="s">
        <v>460</v>
      </c>
      <c r="D148" t="s">
        <v>509</v>
      </c>
      <c r="E148" s="5">
        <v>11696.94</v>
      </c>
      <c r="F148" s="5">
        <v>357935.81</v>
      </c>
      <c r="G148" s="9">
        <v>0.85</v>
      </c>
      <c r="H148" s="8" t="s">
        <v>534</v>
      </c>
    </row>
    <row r="149" spans="1:8" x14ac:dyDescent="0.25">
      <c r="A149" t="s">
        <v>535</v>
      </c>
      <c r="B149" t="s">
        <v>528</v>
      </c>
      <c r="C149" s="8" t="s">
        <v>536</v>
      </c>
      <c r="D149" t="s">
        <v>213</v>
      </c>
      <c r="E149" s="5">
        <v>5000</v>
      </c>
      <c r="F149" s="5">
        <v>352935.81</v>
      </c>
      <c r="G149" s="9">
        <v>0.8</v>
      </c>
      <c r="H149" s="8" t="s">
        <v>537</v>
      </c>
    </row>
    <row r="150" spans="1:8" x14ac:dyDescent="0.25">
      <c r="A150" t="s">
        <v>538</v>
      </c>
      <c r="B150" t="s">
        <v>528</v>
      </c>
      <c r="C150" s="8" t="s">
        <v>200</v>
      </c>
      <c r="D150" t="s">
        <v>201</v>
      </c>
      <c r="E150" s="5">
        <v>25</v>
      </c>
      <c r="F150" s="5">
        <v>352910.81</v>
      </c>
      <c r="G150" s="9">
        <v>1</v>
      </c>
      <c r="H150" s="8" t="s">
        <v>362</v>
      </c>
    </row>
    <row r="151" spans="1:8" x14ac:dyDescent="0.25">
      <c r="A151" t="s">
        <v>539</v>
      </c>
      <c r="B151" t="s">
        <v>540</v>
      </c>
      <c r="C151" s="8" t="s">
        <v>460</v>
      </c>
      <c r="D151" t="s">
        <v>509</v>
      </c>
      <c r="E151" s="5">
        <v>68122</v>
      </c>
      <c r="F151" s="5">
        <v>284788.81</v>
      </c>
      <c r="G151" s="9">
        <v>0.85</v>
      </c>
      <c r="H151" s="8" t="s">
        <v>541</v>
      </c>
    </row>
    <row r="152" spans="1:8" x14ac:dyDescent="0.25">
      <c r="A152" t="s">
        <v>542</v>
      </c>
      <c r="B152" t="s">
        <v>543</v>
      </c>
      <c r="C152" s="8" t="s">
        <v>372</v>
      </c>
      <c r="D152" t="s">
        <v>242</v>
      </c>
      <c r="E152" s="5">
        <v>2500</v>
      </c>
      <c r="F152" s="5">
        <v>282288.81</v>
      </c>
      <c r="G152" s="9">
        <v>0.9</v>
      </c>
      <c r="H152" s="8" t="s">
        <v>513</v>
      </c>
    </row>
    <row r="153" spans="1:8" x14ac:dyDescent="0.25">
      <c r="A153" t="s">
        <v>544</v>
      </c>
      <c r="B153" t="s">
        <v>543</v>
      </c>
      <c r="C153" s="8" t="s">
        <v>545</v>
      </c>
      <c r="D153" t="s">
        <v>509</v>
      </c>
      <c r="E153" s="5">
        <v>2000</v>
      </c>
      <c r="F153" s="5">
        <v>280288.81</v>
      </c>
      <c r="G153" s="9">
        <v>0.85</v>
      </c>
      <c r="H153" s="8" t="s">
        <v>546</v>
      </c>
    </row>
    <row r="154" spans="1:8" x14ac:dyDescent="0.25">
      <c r="A154" t="s">
        <v>547</v>
      </c>
      <c r="B154" t="s">
        <v>543</v>
      </c>
      <c r="C154" s="8" t="s">
        <v>200</v>
      </c>
      <c r="D154" t="s">
        <v>201</v>
      </c>
      <c r="E154" s="5">
        <v>25</v>
      </c>
      <c r="F154" s="5">
        <v>280263.81</v>
      </c>
      <c r="G154" s="9">
        <v>1</v>
      </c>
      <c r="H154" s="8" t="s">
        <v>362</v>
      </c>
    </row>
    <row r="155" spans="1:8" x14ac:dyDescent="0.25">
      <c r="A155" t="s">
        <v>548</v>
      </c>
      <c r="B155" t="s">
        <v>543</v>
      </c>
      <c r="C155" s="8" t="s">
        <v>284</v>
      </c>
      <c r="D155" t="s">
        <v>549</v>
      </c>
      <c r="E155" s="5">
        <v>400</v>
      </c>
      <c r="F155" s="5">
        <v>279863.81</v>
      </c>
      <c r="G155" s="9">
        <v>0.9</v>
      </c>
      <c r="H155" s="8" t="s">
        <v>550</v>
      </c>
    </row>
    <row r="156" spans="1:8" x14ac:dyDescent="0.25">
      <c r="A156" t="s">
        <v>551</v>
      </c>
      <c r="B156" t="s">
        <v>552</v>
      </c>
      <c r="C156" s="8" t="s">
        <v>284</v>
      </c>
      <c r="D156" t="s">
        <v>549</v>
      </c>
      <c r="E156" s="5">
        <v>11000</v>
      </c>
      <c r="F156" s="5">
        <v>268863.81</v>
      </c>
      <c r="G156" s="9">
        <v>0.9</v>
      </c>
      <c r="H156" s="8" t="s">
        <v>550</v>
      </c>
    </row>
    <row r="157" spans="1:8" x14ac:dyDescent="0.25">
      <c r="A157" t="s">
        <v>553</v>
      </c>
      <c r="B157" t="s">
        <v>552</v>
      </c>
      <c r="C157" s="8" t="s">
        <v>196</v>
      </c>
      <c r="D157" t="s">
        <v>197</v>
      </c>
      <c r="E157" s="5">
        <v>14982</v>
      </c>
      <c r="F157" s="5">
        <v>253881.81</v>
      </c>
      <c r="G157" s="9">
        <v>0.95</v>
      </c>
      <c r="H157" s="8" t="s">
        <v>554</v>
      </c>
    </row>
    <row r="158" spans="1:8" x14ac:dyDescent="0.25">
      <c r="A158" t="s">
        <v>555</v>
      </c>
      <c r="B158" t="s">
        <v>552</v>
      </c>
      <c r="C158" s="8" t="s">
        <v>200</v>
      </c>
      <c r="D158" t="s">
        <v>201</v>
      </c>
      <c r="E158" s="5">
        <v>25</v>
      </c>
      <c r="F158" s="5">
        <v>253856.81</v>
      </c>
      <c r="G158" s="9">
        <v>1</v>
      </c>
      <c r="H158" s="8" t="s">
        <v>556</v>
      </c>
    </row>
    <row r="159" spans="1:8" x14ac:dyDescent="0.25">
      <c r="A159" t="s">
        <v>557</v>
      </c>
      <c r="B159" t="s">
        <v>552</v>
      </c>
      <c r="C159" s="8" t="s">
        <v>284</v>
      </c>
      <c r="D159" t="s">
        <v>549</v>
      </c>
      <c r="E159" s="5">
        <v>300</v>
      </c>
      <c r="F159" s="5">
        <v>253556.81</v>
      </c>
      <c r="G159" s="9">
        <v>0.9</v>
      </c>
      <c r="H159" s="8" t="s">
        <v>550</v>
      </c>
    </row>
    <row r="160" spans="1:8" x14ac:dyDescent="0.25">
      <c r="A160" t="s">
        <v>558</v>
      </c>
      <c r="B160" t="s">
        <v>145</v>
      </c>
      <c r="C160" s="8" t="s">
        <v>284</v>
      </c>
      <c r="D160" t="s">
        <v>549</v>
      </c>
      <c r="E160" s="5">
        <v>7000</v>
      </c>
      <c r="F160" s="5">
        <v>246556.81</v>
      </c>
      <c r="G160" s="9">
        <v>0.9</v>
      </c>
      <c r="H160" s="8" t="s">
        <v>550</v>
      </c>
    </row>
    <row r="161" spans="1:8" x14ac:dyDescent="0.25">
      <c r="A161" t="s">
        <v>559</v>
      </c>
      <c r="B161" t="s">
        <v>145</v>
      </c>
      <c r="C161" s="8" t="s">
        <v>284</v>
      </c>
      <c r="D161" t="s">
        <v>549</v>
      </c>
      <c r="E161" s="5">
        <v>7000</v>
      </c>
      <c r="F161" s="5">
        <v>239556.81</v>
      </c>
      <c r="G161" s="9">
        <v>0.9</v>
      </c>
      <c r="H161" s="8" t="s">
        <v>550</v>
      </c>
    </row>
    <row r="162" spans="1:8" x14ac:dyDescent="0.25">
      <c r="A162" t="s">
        <v>560</v>
      </c>
      <c r="B162" t="s">
        <v>561</v>
      </c>
      <c r="C162" s="8" t="s">
        <v>562</v>
      </c>
      <c r="D162" t="s">
        <v>38</v>
      </c>
      <c r="E162" s="5">
        <v>53880</v>
      </c>
      <c r="F162" s="5">
        <v>258176.81</v>
      </c>
      <c r="G162" s="9">
        <v>0.6</v>
      </c>
      <c r="H162" s="8" t="s">
        <v>563</v>
      </c>
    </row>
    <row r="163" spans="1:8" x14ac:dyDescent="0.25">
      <c r="A163" t="s">
        <v>564</v>
      </c>
      <c r="B163" t="s">
        <v>565</v>
      </c>
      <c r="C163" s="8" t="s">
        <v>410</v>
      </c>
      <c r="D163" t="s">
        <v>549</v>
      </c>
      <c r="E163" s="5">
        <v>20000</v>
      </c>
      <c r="F163" s="5">
        <v>424144.58</v>
      </c>
      <c r="G163" s="9">
        <v>0.9</v>
      </c>
      <c r="H163" s="8" t="s">
        <v>566</v>
      </c>
    </row>
    <row r="164" spans="1:8" x14ac:dyDescent="0.25">
      <c r="A164" t="s">
        <v>567</v>
      </c>
      <c r="B164" t="s">
        <v>568</v>
      </c>
      <c r="C164" s="8" t="s">
        <v>228</v>
      </c>
      <c r="D164" t="s">
        <v>297</v>
      </c>
      <c r="E164" s="5">
        <v>7975</v>
      </c>
      <c r="F164" s="5">
        <v>626169.58</v>
      </c>
      <c r="G164" s="9">
        <v>0.8</v>
      </c>
      <c r="H164" s="8" t="s">
        <v>569</v>
      </c>
    </row>
    <row r="165" spans="1:8" x14ac:dyDescent="0.25">
      <c r="A165" t="s">
        <v>570</v>
      </c>
      <c r="B165" t="s">
        <v>568</v>
      </c>
      <c r="C165" s="8" t="s">
        <v>200</v>
      </c>
      <c r="D165" t="s">
        <v>201</v>
      </c>
      <c r="E165" s="5">
        <v>25</v>
      </c>
      <c r="F165" s="5">
        <v>626144.58</v>
      </c>
      <c r="G165" s="9">
        <v>1</v>
      </c>
      <c r="H165" s="8" t="s">
        <v>571</v>
      </c>
    </row>
    <row r="166" spans="1:8" x14ac:dyDescent="0.25">
      <c r="A166" t="s">
        <v>572</v>
      </c>
      <c r="B166" t="s">
        <v>573</v>
      </c>
      <c r="C166" s="8" t="s">
        <v>196</v>
      </c>
      <c r="D166" t="s">
        <v>197</v>
      </c>
      <c r="E166" s="5">
        <v>6535</v>
      </c>
      <c r="F166" s="5">
        <v>619609.58</v>
      </c>
      <c r="G166" s="9">
        <v>0.95</v>
      </c>
      <c r="H166" s="8" t="s">
        <v>574</v>
      </c>
    </row>
    <row r="167" spans="1:8" x14ac:dyDescent="0.25">
      <c r="A167" t="s">
        <v>575</v>
      </c>
      <c r="B167" t="s">
        <v>573</v>
      </c>
      <c r="C167" s="8" t="s">
        <v>200</v>
      </c>
      <c r="D167" t="s">
        <v>201</v>
      </c>
      <c r="E167" s="5">
        <v>25</v>
      </c>
      <c r="F167" s="5">
        <v>619584.58</v>
      </c>
      <c r="G167" s="9">
        <v>1</v>
      </c>
      <c r="H167" s="8" t="s">
        <v>571</v>
      </c>
    </row>
    <row r="168" spans="1:8" x14ac:dyDescent="0.25">
      <c r="A168" t="s">
        <v>576</v>
      </c>
      <c r="B168" t="s">
        <v>577</v>
      </c>
      <c r="C168" s="8" t="s">
        <v>410</v>
      </c>
      <c r="D168" t="s">
        <v>549</v>
      </c>
      <c r="E168" s="5">
        <v>4500</v>
      </c>
      <c r="F168" s="5">
        <v>615084.58</v>
      </c>
      <c r="G168" s="9">
        <v>0.9</v>
      </c>
      <c r="H168" s="8" t="s">
        <v>566</v>
      </c>
    </row>
    <row r="169" spans="1:8" x14ac:dyDescent="0.25">
      <c r="A169" t="s">
        <v>578</v>
      </c>
      <c r="B169" t="s">
        <v>577</v>
      </c>
      <c r="C169" s="8" t="s">
        <v>579</v>
      </c>
      <c r="D169" t="s">
        <v>213</v>
      </c>
      <c r="E169" s="5">
        <v>100000</v>
      </c>
      <c r="F169" s="5">
        <v>515084.58</v>
      </c>
      <c r="G169" s="9">
        <v>0.95</v>
      </c>
      <c r="H169" s="8" t="s">
        <v>580</v>
      </c>
    </row>
    <row r="170" spans="1:8" x14ac:dyDescent="0.25">
      <c r="A170" t="s">
        <v>581</v>
      </c>
      <c r="B170" t="s">
        <v>577</v>
      </c>
      <c r="C170" s="8" t="s">
        <v>200</v>
      </c>
      <c r="D170" t="s">
        <v>201</v>
      </c>
      <c r="E170" s="5">
        <v>25</v>
      </c>
      <c r="F170" s="5">
        <v>515059.58</v>
      </c>
      <c r="G170" s="9">
        <v>1</v>
      </c>
      <c r="H170" s="8" t="s">
        <v>571</v>
      </c>
    </row>
    <row r="171" spans="1:8" x14ac:dyDescent="0.25">
      <c r="A171" t="s">
        <v>582</v>
      </c>
      <c r="B171" t="s">
        <v>577</v>
      </c>
      <c r="C171" s="8" t="s">
        <v>583</v>
      </c>
      <c r="D171" t="s">
        <v>213</v>
      </c>
      <c r="E171" s="5">
        <v>70000</v>
      </c>
      <c r="F171" s="5">
        <v>445059.58</v>
      </c>
      <c r="G171" s="9">
        <v>0.95</v>
      </c>
      <c r="H171" s="8" t="s">
        <v>429</v>
      </c>
    </row>
    <row r="172" spans="1:8" x14ac:dyDescent="0.25">
      <c r="A172" t="s">
        <v>584</v>
      </c>
      <c r="B172" t="s">
        <v>577</v>
      </c>
      <c r="C172" s="8" t="s">
        <v>200</v>
      </c>
      <c r="D172" t="s">
        <v>201</v>
      </c>
      <c r="E172" s="5">
        <v>25</v>
      </c>
      <c r="F172" s="5">
        <v>445034.58</v>
      </c>
      <c r="G172" s="9">
        <v>1</v>
      </c>
      <c r="H172" s="8" t="s">
        <v>571</v>
      </c>
    </row>
    <row r="173" spans="1:8" x14ac:dyDescent="0.25">
      <c r="A173" t="s">
        <v>585</v>
      </c>
      <c r="B173" t="s">
        <v>586</v>
      </c>
      <c r="C173" s="8" t="s">
        <v>410</v>
      </c>
      <c r="D173" t="s">
        <v>549</v>
      </c>
      <c r="E173" s="5">
        <v>6000</v>
      </c>
      <c r="F173" s="5">
        <v>439034.58</v>
      </c>
      <c r="G173" s="9">
        <v>0.9</v>
      </c>
      <c r="H173" s="8" t="s">
        <v>566</v>
      </c>
    </row>
    <row r="174" spans="1:8" x14ac:dyDescent="0.25">
      <c r="A174" t="s">
        <v>587</v>
      </c>
      <c r="B174" t="s">
        <v>158</v>
      </c>
      <c r="C174" s="8" t="s">
        <v>588</v>
      </c>
      <c r="D174" t="s">
        <v>549</v>
      </c>
      <c r="E174" s="5">
        <v>6000</v>
      </c>
      <c r="F174" s="5">
        <v>643034.58</v>
      </c>
      <c r="G174" s="9">
        <v>0.9</v>
      </c>
      <c r="H174" s="8" t="s">
        <v>589</v>
      </c>
    </row>
    <row r="175" spans="1:8" x14ac:dyDescent="0.25">
      <c r="A175" t="s">
        <v>590</v>
      </c>
      <c r="B175" t="s">
        <v>591</v>
      </c>
      <c r="C175" s="8" t="s">
        <v>592</v>
      </c>
      <c r="D175" t="s">
        <v>213</v>
      </c>
      <c r="E175" s="5">
        <v>43333</v>
      </c>
      <c r="F175" s="5">
        <v>599701.58</v>
      </c>
      <c r="G175" s="9">
        <v>0.8</v>
      </c>
      <c r="H175" s="8" t="s">
        <v>429</v>
      </c>
    </row>
    <row r="176" spans="1:8" x14ac:dyDescent="0.25">
      <c r="A176" t="s">
        <v>593</v>
      </c>
      <c r="B176" t="s">
        <v>591</v>
      </c>
      <c r="C176" s="8" t="s">
        <v>200</v>
      </c>
      <c r="D176" t="s">
        <v>201</v>
      </c>
      <c r="E176" s="5">
        <v>25</v>
      </c>
      <c r="F176" s="5">
        <v>599676.58</v>
      </c>
      <c r="G176" s="9">
        <v>1</v>
      </c>
      <c r="H176" s="8" t="s">
        <v>571</v>
      </c>
    </row>
    <row r="177" spans="1:8" x14ac:dyDescent="0.25">
      <c r="A177" t="s">
        <v>594</v>
      </c>
      <c r="B177" t="s">
        <v>591</v>
      </c>
      <c r="C177" s="8" t="s">
        <v>595</v>
      </c>
      <c r="D177" t="s">
        <v>242</v>
      </c>
      <c r="E177" s="5">
        <v>25000</v>
      </c>
      <c r="F177" s="5">
        <v>574676.58</v>
      </c>
      <c r="G177" s="9">
        <v>0.9</v>
      </c>
      <c r="H177" s="8" t="s">
        <v>596</v>
      </c>
    </row>
    <row r="178" spans="1:8" x14ac:dyDescent="0.25">
      <c r="A178" t="s">
        <v>597</v>
      </c>
      <c r="B178" t="s">
        <v>591</v>
      </c>
      <c r="C178" s="8" t="s">
        <v>200</v>
      </c>
      <c r="D178" t="s">
        <v>201</v>
      </c>
      <c r="E178" s="5">
        <v>25</v>
      </c>
      <c r="F178" s="5">
        <v>574651.58</v>
      </c>
      <c r="G178" s="9">
        <v>1</v>
      </c>
      <c r="H178" s="8" t="s">
        <v>257</v>
      </c>
    </row>
    <row r="179" spans="1:8" x14ac:dyDescent="0.25">
      <c r="A179" t="s">
        <v>598</v>
      </c>
      <c r="B179" t="s">
        <v>591</v>
      </c>
      <c r="C179" s="8" t="s">
        <v>475</v>
      </c>
      <c r="D179" t="s">
        <v>242</v>
      </c>
      <c r="E179" s="5">
        <v>100000</v>
      </c>
      <c r="F179" s="5">
        <v>474651.58</v>
      </c>
      <c r="G179" s="9">
        <v>0.9</v>
      </c>
      <c r="H179" s="8" t="s">
        <v>599</v>
      </c>
    </row>
    <row r="180" spans="1:8" x14ac:dyDescent="0.25">
      <c r="A180" t="s">
        <v>600</v>
      </c>
      <c r="B180" t="s">
        <v>591</v>
      </c>
      <c r="C180" s="8" t="s">
        <v>200</v>
      </c>
      <c r="D180" t="s">
        <v>201</v>
      </c>
      <c r="E180" s="5">
        <v>25</v>
      </c>
      <c r="F180" s="5">
        <v>474626.58</v>
      </c>
      <c r="G180" s="9">
        <v>1</v>
      </c>
      <c r="H180" s="8" t="s">
        <v>257</v>
      </c>
    </row>
    <row r="181" spans="1:8" x14ac:dyDescent="0.25">
      <c r="A181" t="s">
        <v>601</v>
      </c>
      <c r="B181" t="s">
        <v>591</v>
      </c>
      <c r="C181" s="8" t="s">
        <v>475</v>
      </c>
      <c r="D181" t="s">
        <v>242</v>
      </c>
      <c r="E181" s="5">
        <v>100000</v>
      </c>
      <c r="F181" s="5">
        <v>374626.58</v>
      </c>
      <c r="G181" s="9">
        <v>0.9</v>
      </c>
      <c r="H181" s="8" t="s">
        <v>602</v>
      </c>
    </row>
    <row r="182" spans="1:8" x14ac:dyDescent="0.25">
      <c r="A182" t="s">
        <v>603</v>
      </c>
      <c r="B182" t="s">
        <v>591</v>
      </c>
      <c r="C182" s="8" t="s">
        <v>200</v>
      </c>
      <c r="D182" t="s">
        <v>201</v>
      </c>
      <c r="E182" s="5">
        <v>25</v>
      </c>
      <c r="F182" s="5">
        <v>374601.58</v>
      </c>
      <c r="G182" s="9">
        <v>1</v>
      </c>
      <c r="H182" s="8" t="s">
        <v>257</v>
      </c>
    </row>
    <row r="183" spans="1:8" x14ac:dyDescent="0.25">
      <c r="A183" t="s">
        <v>604</v>
      </c>
      <c r="B183" t="s">
        <v>605</v>
      </c>
      <c r="C183" s="8" t="s">
        <v>588</v>
      </c>
      <c r="D183" t="s">
        <v>242</v>
      </c>
      <c r="E183" s="5">
        <v>3500</v>
      </c>
      <c r="F183" s="5">
        <v>371101.58</v>
      </c>
      <c r="G183" s="9">
        <v>0.8</v>
      </c>
      <c r="H183" s="8" t="s">
        <v>606</v>
      </c>
    </row>
    <row r="184" spans="1:8" x14ac:dyDescent="0.25">
      <c r="A184" t="s">
        <v>607</v>
      </c>
      <c r="B184" t="s">
        <v>162</v>
      </c>
      <c r="C184" s="8" t="s">
        <v>608</v>
      </c>
      <c r="D184" t="s">
        <v>242</v>
      </c>
      <c r="E184" s="5">
        <v>55000</v>
      </c>
      <c r="F184" s="5">
        <v>316101.58</v>
      </c>
      <c r="G184" s="9">
        <v>0.9</v>
      </c>
      <c r="H184" s="8" t="s">
        <v>609</v>
      </c>
    </row>
    <row r="185" spans="1:8" x14ac:dyDescent="0.25">
      <c r="A185" t="s">
        <v>610</v>
      </c>
      <c r="B185" t="s">
        <v>162</v>
      </c>
      <c r="C185" s="8" t="s">
        <v>200</v>
      </c>
      <c r="D185" t="s">
        <v>201</v>
      </c>
      <c r="E185" s="5">
        <v>25</v>
      </c>
      <c r="F185" s="5">
        <v>316076.58</v>
      </c>
      <c r="G185" s="9">
        <v>1</v>
      </c>
      <c r="H185" s="8" t="s">
        <v>257</v>
      </c>
    </row>
    <row r="186" spans="1:8" x14ac:dyDescent="0.25">
      <c r="A186" t="s">
        <v>611</v>
      </c>
      <c r="B186" t="s">
        <v>162</v>
      </c>
      <c r="C186" s="8" t="s">
        <v>612</v>
      </c>
      <c r="D186" t="s">
        <v>38</v>
      </c>
      <c r="E186" s="5">
        <v>1000</v>
      </c>
      <c r="F186" s="5">
        <v>315076.58</v>
      </c>
      <c r="G186" s="9">
        <v>0.4</v>
      </c>
      <c r="H186" s="8" t="s">
        <v>613</v>
      </c>
    </row>
    <row r="187" spans="1:8" x14ac:dyDescent="0.25">
      <c r="A187" t="s">
        <v>614</v>
      </c>
      <c r="B187" t="s">
        <v>166</v>
      </c>
      <c r="C187" s="8" t="s">
        <v>284</v>
      </c>
      <c r="D187" t="s">
        <v>242</v>
      </c>
      <c r="E187" s="5">
        <v>2500</v>
      </c>
      <c r="F187" s="5">
        <v>1712576.58</v>
      </c>
      <c r="G187" s="9">
        <v>0.8</v>
      </c>
      <c r="H187" s="8" t="s">
        <v>615</v>
      </c>
    </row>
    <row r="188" spans="1:8" x14ac:dyDescent="0.25">
      <c r="A188" t="s">
        <v>616</v>
      </c>
      <c r="B188" t="s">
        <v>166</v>
      </c>
      <c r="C188" s="8" t="s">
        <v>288</v>
      </c>
      <c r="D188" t="s">
        <v>297</v>
      </c>
      <c r="E188" s="5">
        <v>467500</v>
      </c>
      <c r="F188" s="5">
        <v>1631624.29</v>
      </c>
      <c r="G188" s="9">
        <v>0.85</v>
      </c>
      <c r="H188" s="8" t="s">
        <v>617</v>
      </c>
    </row>
    <row r="189" spans="1:8" x14ac:dyDescent="0.25">
      <c r="A189" t="s">
        <v>618</v>
      </c>
      <c r="B189" t="s">
        <v>619</v>
      </c>
      <c r="C189" s="8" t="s">
        <v>588</v>
      </c>
      <c r="D189" t="s">
        <v>242</v>
      </c>
      <c r="E189" s="5">
        <v>7500</v>
      </c>
      <c r="F189" s="5">
        <v>1764254.29</v>
      </c>
      <c r="G189" s="9">
        <v>0.8</v>
      </c>
      <c r="H189" s="8" t="s">
        <v>620</v>
      </c>
    </row>
    <row r="190" spans="1:8" x14ac:dyDescent="0.25">
      <c r="A190" t="s">
        <v>621</v>
      </c>
      <c r="B190" t="s">
        <v>622</v>
      </c>
      <c r="C190" s="8" t="s">
        <v>623</v>
      </c>
      <c r="D190" t="s">
        <v>213</v>
      </c>
      <c r="E190" s="5">
        <v>5500</v>
      </c>
      <c r="F190" s="5">
        <v>1758754.29</v>
      </c>
      <c r="G190" s="9">
        <v>0.9</v>
      </c>
      <c r="H190" s="8" t="s">
        <v>624</v>
      </c>
    </row>
    <row r="191" spans="1:8" x14ac:dyDescent="0.25">
      <c r="A191" t="s">
        <v>625</v>
      </c>
      <c r="B191" t="s">
        <v>622</v>
      </c>
      <c r="C191" s="8" t="s">
        <v>284</v>
      </c>
      <c r="D191" t="s">
        <v>242</v>
      </c>
      <c r="E191" s="5">
        <v>10000</v>
      </c>
      <c r="F191" s="5">
        <v>1748754.29</v>
      </c>
      <c r="G191" s="9">
        <v>0.8</v>
      </c>
      <c r="H191" s="8" t="s">
        <v>620</v>
      </c>
    </row>
    <row r="192" spans="1:8" x14ac:dyDescent="0.25">
      <c r="A192" t="s">
        <v>626</v>
      </c>
      <c r="B192" t="s">
        <v>627</v>
      </c>
      <c r="C192" s="8" t="s">
        <v>284</v>
      </c>
      <c r="D192" t="s">
        <v>242</v>
      </c>
      <c r="E192" s="5">
        <v>10000</v>
      </c>
      <c r="F192" s="5">
        <v>1738754.29</v>
      </c>
      <c r="G192" s="9">
        <v>0.8</v>
      </c>
      <c r="H192" s="8" t="s">
        <v>620</v>
      </c>
    </row>
    <row r="193" spans="1:8" x14ac:dyDescent="0.25">
      <c r="A193" t="s">
        <v>628</v>
      </c>
      <c r="B193" t="s">
        <v>627</v>
      </c>
      <c r="C193" s="8" t="s">
        <v>284</v>
      </c>
      <c r="D193" t="s">
        <v>242</v>
      </c>
      <c r="E193" s="5">
        <v>7000</v>
      </c>
      <c r="F193" s="5">
        <v>1731754.29</v>
      </c>
      <c r="G193" s="9">
        <v>0.8</v>
      </c>
      <c r="H193" s="8" t="s">
        <v>620</v>
      </c>
    </row>
    <row r="194" spans="1:8" x14ac:dyDescent="0.25">
      <c r="A194" t="s">
        <v>629</v>
      </c>
      <c r="B194" t="s">
        <v>184</v>
      </c>
      <c r="C194" s="8" t="s">
        <v>630</v>
      </c>
      <c r="D194" t="s">
        <v>297</v>
      </c>
      <c r="E194" s="5">
        <v>1300000</v>
      </c>
      <c r="F194" s="5">
        <v>496754.29</v>
      </c>
      <c r="G194" s="9">
        <v>0.85</v>
      </c>
      <c r="H194" s="8" t="s">
        <v>631</v>
      </c>
    </row>
    <row r="195" spans="1:8" x14ac:dyDescent="0.25">
      <c r="A195" t="s">
        <v>632</v>
      </c>
      <c r="B195" t="s">
        <v>184</v>
      </c>
      <c r="C195" s="8" t="s">
        <v>200</v>
      </c>
      <c r="D195" t="s">
        <v>201</v>
      </c>
      <c r="E195" s="5">
        <v>100</v>
      </c>
      <c r="F195" s="5">
        <v>496654.29</v>
      </c>
      <c r="G195" s="9">
        <v>1</v>
      </c>
      <c r="H195" s="8" t="s">
        <v>257</v>
      </c>
    </row>
    <row r="196" spans="1:8" x14ac:dyDescent="0.25">
      <c r="A196" t="s">
        <v>633</v>
      </c>
      <c r="B196" t="s">
        <v>184</v>
      </c>
      <c r="C196" s="8" t="s">
        <v>634</v>
      </c>
      <c r="D196" t="s">
        <v>297</v>
      </c>
      <c r="E196" s="5">
        <v>167500</v>
      </c>
      <c r="F196" s="5">
        <v>329154.29</v>
      </c>
      <c r="G196" s="9">
        <v>0.85</v>
      </c>
      <c r="H196" s="8" t="s">
        <v>635</v>
      </c>
    </row>
    <row r="197" spans="1:8" x14ac:dyDescent="0.25">
      <c r="A197" t="s">
        <v>636</v>
      </c>
      <c r="B197" t="s">
        <v>184</v>
      </c>
      <c r="C197" s="8" t="s">
        <v>200</v>
      </c>
      <c r="D197" t="s">
        <v>201</v>
      </c>
      <c r="E197" s="5">
        <v>100</v>
      </c>
      <c r="F197" s="5">
        <v>329054.29</v>
      </c>
      <c r="G197" s="9">
        <v>1</v>
      </c>
      <c r="H197" s="8" t="s">
        <v>362</v>
      </c>
    </row>
    <row r="198" spans="1:8" x14ac:dyDescent="0.25">
      <c r="A198" t="s">
        <v>637</v>
      </c>
      <c r="B198" t="s">
        <v>184</v>
      </c>
      <c r="C198" s="8" t="s">
        <v>284</v>
      </c>
      <c r="D198" t="s">
        <v>38</v>
      </c>
      <c r="E198" s="5">
        <v>1500</v>
      </c>
      <c r="F198" s="5">
        <v>327554.29</v>
      </c>
      <c r="G198" s="9">
        <v>0.9</v>
      </c>
      <c r="H198" s="8" t="s">
        <v>638</v>
      </c>
    </row>
    <row r="199" spans="1:8" x14ac:dyDescent="0.25">
      <c r="A199" t="s">
        <v>639</v>
      </c>
      <c r="B199" t="s">
        <v>184</v>
      </c>
      <c r="C199" s="8" t="s">
        <v>196</v>
      </c>
      <c r="D199" t="s">
        <v>197</v>
      </c>
      <c r="E199" s="5">
        <v>18068.6</v>
      </c>
      <c r="F199" s="5">
        <v>550292.88</v>
      </c>
      <c r="G199" s="9">
        <v>1</v>
      </c>
      <c r="H199" s="8" t="s">
        <v>640</v>
      </c>
    </row>
    <row r="200" spans="1:8" x14ac:dyDescent="0.25">
      <c r="A200" t="s">
        <v>641</v>
      </c>
      <c r="B200" t="s">
        <v>184</v>
      </c>
      <c r="C200" s="8" t="s">
        <v>200</v>
      </c>
      <c r="D200" t="s">
        <v>201</v>
      </c>
      <c r="E200" s="5">
        <v>25</v>
      </c>
      <c r="F200" s="5">
        <v>550267.88</v>
      </c>
      <c r="G200" s="9">
        <v>1</v>
      </c>
      <c r="H200" s="8" t="s">
        <v>362</v>
      </c>
    </row>
    <row r="201" spans="1:8" x14ac:dyDescent="0.25">
      <c r="A201" t="s">
        <v>642</v>
      </c>
      <c r="B201" t="s">
        <v>184</v>
      </c>
      <c r="C201" s="8" t="s">
        <v>276</v>
      </c>
      <c r="D201" t="s">
        <v>213</v>
      </c>
      <c r="E201" s="5">
        <v>7324.05</v>
      </c>
      <c r="F201" s="5">
        <v>542943.83</v>
      </c>
      <c r="G201" s="9">
        <v>0.9</v>
      </c>
      <c r="H201" s="8" t="s">
        <v>643</v>
      </c>
    </row>
    <row r="202" spans="1:8" x14ac:dyDescent="0.25">
      <c r="A202" t="s">
        <v>644</v>
      </c>
      <c r="B202" t="s">
        <v>184</v>
      </c>
      <c r="C202" s="8" t="s">
        <v>200</v>
      </c>
      <c r="D202" t="s">
        <v>201</v>
      </c>
      <c r="E202" s="5">
        <v>25</v>
      </c>
      <c r="F202" s="5">
        <v>542918.83</v>
      </c>
      <c r="G202" s="9">
        <v>1</v>
      </c>
      <c r="H202" s="8" t="s">
        <v>362</v>
      </c>
    </row>
    <row r="203" spans="1:8" x14ac:dyDescent="0.25">
      <c r="A203" t="s">
        <v>645</v>
      </c>
      <c r="B203" t="s">
        <v>646</v>
      </c>
      <c r="C203" s="8" t="s">
        <v>284</v>
      </c>
      <c r="D203" t="s">
        <v>38</v>
      </c>
      <c r="E203" s="5">
        <v>6000</v>
      </c>
      <c r="F203" s="5">
        <v>859849.83</v>
      </c>
      <c r="G203" s="9">
        <v>0.9</v>
      </c>
      <c r="H203" s="8" t="s">
        <v>638</v>
      </c>
    </row>
    <row r="204" spans="1:8" x14ac:dyDescent="0.25">
      <c r="A204" t="s">
        <v>647</v>
      </c>
      <c r="B204" t="s">
        <v>646</v>
      </c>
      <c r="C204" s="8" t="s">
        <v>648</v>
      </c>
      <c r="D204" t="s">
        <v>213</v>
      </c>
      <c r="E204" s="5">
        <v>51450</v>
      </c>
      <c r="F204" s="5">
        <v>808399.83</v>
      </c>
      <c r="G204" s="9">
        <v>0.8</v>
      </c>
      <c r="H204" s="8" t="s">
        <v>649</v>
      </c>
    </row>
    <row r="205" spans="1:8" x14ac:dyDescent="0.25">
      <c r="A205" t="s">
        <v>650</v>
      </c>
      <c r="B205" t="s">
        <v>191</v>
      </c>
      <c r="C205" s="8" t="s">
        <v>651</v>
      </c>
      <c r="D205" t="s">
        <v>38</v>
      </c>
      <c r="E205" s="5">
        <v>277000</v>
      </c>
      <c r="F205" s="5">
        <v>531399.83</v>
      </c>
      <c r="G205" s="9">
        <v>0.6</v>
      </c>
      <c r="H205" s="8" t="s">
        <v>652</v>
      </c>
    </row>
    <row r="206" spans="1:8" x14ac:dyDescent="0.25">
      <c r="A206" t="s">
        <v>653</v>
      </c>
      <c r="B206" t="s">
        <v>191</v>
      </c>
      <c r="C206" s="8" t="s">
        <v>654</v>
      </c>
      <c r="D206" t="s">
        <v>201</v>
      </c>
      <c r="E206" s="5">
        <v>100</v>
      </c>
      <c r="F206" s="5">
        <v>531299.83</v>
      </c>
      <c r="G206" s="9">
        <v>1</v>
      </c>
      <c r="H206" s="8" t="s">
        <v>362</v>
      </c>
    </row>
    <row r="207" spans="1:8" x14ac:dyDescent="0.25">
      <c r="A207" t="s">
        <v>655</v>
      </c>
      <c r="B207" t="s">
        <v>656</v>
      </c>
      <c r="C207" s="8" t="s">
        <v>588</v>
      </c>
      <c r="D207" t="s">
        <v>38</v>
      </c>
      <c r="E207" s="5">
        <v>11000</v>
      </c>
      <c r="F207" s="5">
        <v>536190.16</v>
      </c>
      <c r="G207" s="9">
        <v>0.9</v>
      </c>
      <c r="H207" s="8" t="s">
        <v>657</v>
      </c>
    </row>
    <row r="208" spans="1:8" x14ac:dyDescent="0.25">
      <c r="A208" t="s">
        <v>658</v>
      </c>
      <c r="B208" t="s">
        <v>659</v>
      </c>
      <c r="C208" s="8" t="s">
        <v>660</v>
      </c>
      <c r="D208" t="s">
        <v>197</v>
      </c>
      <c r="E208" s="5">
        <v>6650</v>
      </c>
      <c r="F208" s="5">
        <v>529540.16</v>
      </c>
      <c r="G208" s="9">
        <v>1</v>
      </c>
      <c r="H208" s="8" t="s">
        <v>661</v>
      </c>
    </row>
    <row r="209" spans="1:8" x14ac:dyDescent="0.25">
      <c r="A209" t="s">
        <v>662</v>
      </c>
      <c r="B209" t="s">
        <v>659</v>
      </c>
      <c r="C209" s="8" t="s">
        <v>200</v>
      </c>
      <c r="D209" t="s">
        <v>201</v>
      </c>
      <c r="E209" s="5">
        <v>25</v>
      </c>
      <c r="F209" s="5">
        <v>529515.16</v>
      </c>
      <c r="G209" s="9">
        <v>1</v>
      </c>
      <c r="H209" s="8" t="s">
        <v>362</v>
      </c>
    </row>
    <row r="210" spans="1:8" x14ac:dyDescent="0.25">
      <c r="A210" t="s">
        <v>663</v>
      </c>
      <c r="B210" t="s">
        <v>659</v>
      </c>
      <c r="C210" s="8" t="s">
        <v>284</v>
      </c>
      <c r="D210" t="s">
        <v>38</v>
      </c>
      <c r="E210" s="5">
        <v>4000</v>
      </c>
      <c r="F210" s="5">
        <v>525515.16</v>
      </c>
      <c r="G210" s="9">
        <v>0.9</v>
      </c>
      <c r="H210" s="8" t="s">
        <v>664</v>
      </c>
    </row>
    <row r="211" spans="1:8" x14ac:dyDescent="0.25">
      <c r="A211" t="s">
        <v>665</v>
      </c>
      <c r="B211" t="s">
        <v>666</v>
      </c>
      <c r="C211" s="8" t="s">
        <v>667</v>
      </c>
      <c r="D211" t="s">
        <v>213</v>
      </c>
      <c r="E211" s="5">
        <v>6702</v>
      </c>
      <c r="F211" s="5">
        <v>518813.16</v>
      </c>
      <c r="G211" s="9">
        <v>1</v>
      </c>
      <c r="H211" s="8" t="s">
        <v>668</v>
      </c>
    </row>
    <row r="212" spans="1:8" x14ac:dyDescent="0.25">
      <c r="A212" t="s">
        <v>669</v>
      </c>
      <c r="B212" t="s">
        <v>666</v>
      </c>
      <c r="C212" s="8" t="s">
        <v>284</v>
      </c>
      <c r="D212" t="s">
        <v>38</v>
      </c>
      <c r="E212" s="5">
        <v>12000</v>
      </c>
      <c r="F212" s="5">
        <v>506813.16</v>
      </c>
      <c r="G212" s="9">
        <v>0.9</v>
      </c>
      <c r="H212" s="8" t="s">
        <v>664</v>
      </c>
    </row>
    <row r="213" spans="1:8" x14ac:dyDescent="0.25">
      <c r="A213" t="s">
        <v>670</v>
      </c>
      <c r="B213" t="s">
        <v>666</v>
      </c>
      <c r="C213" s="8" t="s">
        <v>671</v>
      </c>
      <c r="D213" t="s">
        <v>242</v>
      </c>
      <c r="E213" s="5">
        <v>11850</v>
      </c>
      <c r="F213" s="5">
        <v>494963.16</v>
      </c>
      <c r="G213" s="9">
        <v>0.8</v>
      </c>
      <c r="H213" s="8" t="s">
        <v>672</v>
      </c>
    </row>
    <row r="214" spans="1:8" x14ac:dyDescent="0.25">
      <c r="A214" t="s">
        <v>673</v>
      </c>
      <c r="B214" t="s">
        <v>666</v>
      </c>
      <c r="C214" s="8" t="s">
        <v>200</v>
      </c>
      <c r="D214" t="s">
        <v>201</v>
      </c>
      <c r="E214" s="5">
        <v>25</v>
      </c>
      <c r="F214" s="5">
        <v>494938.16</v>
      </c>
      <c r="G214" s="9">
        <v>1</v>
      </c>
      <c r="H214" s="8" t="s">
        <v>362</v>
      </c>
    </row>
    <row r="215" spans="1:8" x14ac:dyDescent="0.25">
      <c r="A215" t="s">
        <v>674</v>
      </c>
      <c r="B215" t="s">
        <v>14</v>
      </c>
      <c r="C215" s="8" t="s">
        <v>675</v>
      </c>
      <c r="D215" t="s">
        <v>213</v>
      </c>
      <c r="E215" s="5">
        <v>50000</v>
      </c>
      <c r="F215" s="5">
        <v>444938.16</v>
      </c>
      <c r="G215" s="9">
        <v>1</v>
      </c>
      <c r="H215" s="8" t="s">
        <v>676</v>
      </c>
    </row>
    <row r="216" spans="1:8" x14ac:dyDescent="0.25">
      <c r="A216" t="s">
        <v>677</v>
      </c>
      <c r="B216" t="s">
        <v>14</v>
      </c>
      <c r="C216" s="8" t="s">
        <v>200</v>
      </c>
      <c r="D216" t="s">
        <v>201</v>
      </c>
      <c r="E216" s="5">
        <v>25</v>
      </c>
      <c r="F216" s="5">
        <v>444913.16</v>
      </c>
      <c r="G216" s="9">
        <v>1</v>
      </c>
      <c r="H216" s="8" t="s">
        <v>362</v>
      </c>
    </row>
    <row r="217" spans="3:8" s="14" customFormat="1" x14ac:dyDescent="0.25">
      <c r="C217" s="15" t="s">
        <v>193</v>
      </c>
      <c r="E217" s="16">
        <f>SUM(E2:E216)</f>
        <v>10424064.319999998</v>
      </c>
      <c r="F217" s="16"/>
      <c r="G217" s="17"/>
      <c r="H217" s="15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</sheetPr>
  <dimension ref="A1:J2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16" customWidth="1"/>
    <col min="5" max="5" width="24" customWidth="1"/>
    <col min="6" max="8" width="16" style="5" customWidth="1"/>
    <col min="9" max="9" width="14" style="9" customWidth="1"/>
    <col min="10" max="10" width="38" style="8" customWidth="1"/>
  </cols>
  <sheetData>
    <row r="1" spans="1:10" s="10" customFormat="1" x14ac:dyDescent="0.25">
      <c r="A1" s="10" t="s">
        <v>27</v>
      </c>
      <c r="B1" s="10" t="s">
        <v>28</v>
      </c>
      <c r="C1" s="11" t="s">
        <v>29</v>
      </c>
      <c r="D1" s="10" t="s">
        <v>678</v>
      </c>
      <c r="E1" s="10" t="s">
        <v>30</v>
      </c>
      <c r="F1" s="12" t="s">
        <v>679</v>
      </c>
      <c r="G1" s="12" t="s">
        <v>680</v>
      </c>
      <c r="H1" s="12" t="s">
        <v>32</v>
      </c>
      <c r="I1" s="13" t="s">
        <v>33</v>
      </c>
      <c r="J1" s="11" t="s">
        <v>34</v>
      </c>
    </row>
    <row r="2" spans="1:10" x14ac:dyDescent="0.25">
      <c r="A2" t="s">
        <v>194</v>
      </c>
      <c r="B2" t="s">
        <v>195</v>
      </c>
      <c r="C2" s="8" t="s">
        <v>196</v>
      </c>
      <c r="D2" t="s">
        <v>681</v>
      </c>
      <c r="E2" t="s">
        <v>197</v>
      </c>
      <c r="F2" s="5">
        <v>9324</v>
      </c>
      <c r="G2" s="5">
        <v>0</v>
      </c>
      <c r="H2" s="5">
        <v>252805.71</v>
      </c>
      <c r="I2" s="9">
        <v>0.9</v>
      </c>
      <c r="J2" s="8" t="s">
        <v>198</v>
      </c>
    </row>
    <row r="3" spans="1:10" x14ac:dyDescent="0.25">
      <c r="A3" t="s">
        <v>199</v>
      </c>
      <c r="B3" t="s">
        <v>195</v>
      </c>
      <c r="C3" s="8" t="s">
        <v>200</v>
      </c>
      <c r="D3" t="s">
        <v>682</v>
      </c>
      <c r="E3" t="s">
        <v>201</v>
      </c>
      <c r="F3" s="5">
        <v>25</v>
      </c>
      <c r="G3" s="5">
        <v>0</v>
      </c>
      <c r="H3" s="5">
        <v>252780.71</v>
      </c>
      <c r="I3" s="9">
        <v>1</v>
      </c>
      <c r="J3" s="8" t="s">
        <v>202</v>
      </c>
    </row>
    <row r="4" spans="1:10" x14ac:dyDescent="0.25">
      <c r="A4" t="s">
        <v>203</v>
      </c>
      <c r="B4" t="s">
        <v>204</v>
      </c>
      <c r="C4" s="8" t="s">
        <v>205</v>
      </c>
      <c r="D4" t="s">
        <v>683</v>
      </c>
      <c r="E4" t="s">
        <v>38</v>
      </c>
      <c r="F4" s="5">
        <v>4577</v>
      </c>
      <c r="G4" s="5">
        <v>0</v>
      </c>
      <c r="H4" s="5">
        <v>248203.71</v>
      </c>
      <c r="I4" s="9">
        <v>0.6</v>
      </c>
      <c r="J4" s="8" t="s">
        <v>206</v>
      </c>
    </row>
    <row r="5" spans="1:10" x14ac:dyDescent="0.25">
      <c r="A5" t="s">
        <v>207</v>
      </c>
      <c r="B5" t="s">
        <v>208</v>
      </c>
      <c r="C5" s="8" t="s">
        <v>209</v>
      </c>
      <c r="D5" t="s">
        <v>683</v>
      </c>
      <c r="E5" t="s">
        <v>38</v>
      </c>
      <c r="F5" s="5">
        <v>1500</v>
      </c>
      <c r="G5" s="5">
        <v>0</v>
      </c>
      <c r="H5" s="5">
        <v>246703.71</v>
      </c>
      <c r="I5" s="9">
        <v>0.5</v>
      </c>
      <c r="J5" s="8" t="s">
        <v>210</v>
      </c>
    </row>
    <row r="6" spans="1:10" x14ac:dyDescent="0.25">
      <c r="A6" t="s">
        <v>211</v>
      </c>
      <c r="B6" t="s">
        <v>208</v>
      </c>
      <c r="C6" s="8" t="s">
        <v>212</v>
      </c>
      <c r="D6" t="s">
        <v>681</v>
      </c>
      <c r="E6" t="s">
        <v>213</v>
      </c>
      <c r="F6" s="5">
        <v>15000</v>
      </c>
      <c r="G6" s="5">
        <v>0</v>
      </c>
      <c r="H6" s="5">
        <v>231703.71</v>
      </c>
      <c r="I6" s="9">
        <v>0.9</v>
      </c>
      <c r="J6" s="8" t="s">
        <v>214</v>
      </c>
    </row>
    <row r="7" spans="1:10" x14ac:dyDescent="0.25">
      <c r="A7" t="s">
        <v>215</v>
      </c>
      <c r="B7" t="s">
        <v>208</v>
      </c>
      <c r="C7" s="8" t="s">
        <v>200</v>
      </c>
      <c r="D7" t="s">
        <v>682</v>
      </c>
      <c r="E7" t="s">
        <v>201</v>
      </c>
      <c r="F7" s="5">
        <v>25</v>
      </c>
      <c r="G7" s="5">
        <v>0</v>
      </c>
      <c r="H7" s="5">
        <v>231678.71</v>
      </c>
      <c r="I7" s="9">
        <v>1</v>
      </c>
      <c r="J7" s="8" t="s">
        <v>202</v>
      </c>
    </row>
    <row r="8" spans="1:10" x14ac:dyDescent="0.25">
      <c r="A8" t="s">
        <v>216</v>
      </c>
      <c r="B8" t="s">
        <v>208</v>
      </c>
      <c r="C8" s="8" t="s">
        <v>217</v>
      </c>
      <c r="D8" t="s">
        <v>683</v>
      </c>
      <c r="E8" t="s">
        <v>38</v>
      </c>
      <c r="F8" s="5">
        <v>1115</v>
      </c>
      <c r="G8" s="5">
        <v>0</v>
      </c>
      <c r="H8" s="5">
        <v>230563.71</v>
      </c>
      <c r="I8" s="9">
        <v>0.4</v>
      </c>
      <c r="J8" s="8" t="s">
        <v>218</v>
      </c>
    </row>
    <row r="9" spans="1:10" x14ac:dyDescent="0.25">
      <c r="A9" t="s">
        <v>219</v>
      </c>
      <c r="B9" t="s">
        <v>208</v>
      </c>
      <c r="C9" s="8" t="s">
        <v>220</v>
      </c>
      <c r="D9" t="s">
        <v>681</v>
      </c>
      <c r="E9" t="s">
        <v>197</v>
      </c>
      <c r="F9" s="5">
        <v>6000</v>
      </c>
      <c r="G9" s="5">
        <v>0</v>
      </c>
      <c r="H9" s="5">
        <v>224563.71</v>
      </c>
      <c r="I9" s="9">
        <v>0.85</v>
      </c>
      <c r="J9" s="8" t="s">
        <v>221</v>
      </c>
    </row>
    <row r="10" spans="1:10" x14ac:dyDescent="0.25">
      <c r="A10" t="s">
        <v>222</v>
      </c>
      <c r="B10" t="s">
        <v>208</v>
      </c>
      <c r="C10" s="8" t="s">
        <v>200</v>
      </c>
      <c r="D10" t="s">
        <v>682</v>
      </c>
      <c r="E10" t="s">
        <v>201</v>
      </c>
      <c r="F10" s="5">
        <v>25</v>
      </c>
      <c r="G10" s="5">
        <v>0</v>
      </c>
      <c r="H10" s="5">
        <v>224538.71</v>
      </c>
      <c r="I10" s="9">
        <v>1</v>
      </c>
      <c r="J10" s="8" t="s">
        <v>202</v>
      </c>
    </row>
    <row r="11" spans="1:10" x14ac:dyDescent="0.25">
      <c r="A11" t="s">
        <v>223</v>
      </c>
      <c r="B11" t="s">
        <v>36</v>
      </c>
      <c r="C11" s="8" t="s">
        <v>196</v>
      </c>
      <c r="D11" t="s">
        <v>681</v>
      </c>
      <c r="E11" t="s">
        <v>197</v>
      </c>
      <c r="F11" s="5">
        <v>7200</v>
      </c>
      <c r="G11" s="5">
        <v>0</v>
      </c>
      <c r="H11" s="5">
        <v>217338.71</v>
      </c>
      <c r="I11" s="9">
        <v>0.9</v>
      </c>
      <c r="J11" s="8" t="s">
        <v>224</v>
      </c>
    </row>
    <row r="12" spans="1:10" x14ac:dyDescent="0.25">
      <c r="A12" t="s">
        <v>225</v>
      </c>
      <c r="B12" t="s">
        <v>36</v>
      </c>
      <c r="C12" s="8" t="s">
        <v>200</v>
      </c>
      <c r="D12" t="s">
        <v>682</v>
      </c>
      <c r="E12" t="s">
        <v>201</v>
      </c>
      <c r="F12" s="5">
        <v>25</v>
      </c>
      <c r="G12" s="5">
        <v>0</v>
      </c>
      <c r="H12" s="5">
        <v>217313.71</v>
      </c>
      <c r="I12" s="9">
        <v>1</v>
      </c>
      <c r="J12" s="8" t="s">
        <v>202</v>
      </c>
    </row>
    <row r="13" spans="1:10" x14ac:dyDescent="0.25">
      <c r="A13" t="s">
        <v>35</v>
      </c>
      <c r="B13" t="s">
        <v>36</v>
      </c>
      <c r="C13" s="8" t="s">
        <v>37</v>
      </c>
      <c r="D13" t="s">
        <v>684</v>
      </c>
      <c r="E13" t="s">
        <v>38</v>
      </c>
      <c r="F13" s="5">
        <v>0</v>
      </c>
      <c r="G13" s="5">
        <v>500000</v>
      </c>
      <c r="H13" s="5">
        <v>717313.71</v>
      </c>
      <c r="I13" s="9">
        <v>0.75</v>
      </c>
      <c r="J13" s="8" t="s">
        <v>39</v>
      </c>
    </row>
    <row r="14" spans="1:10" x14ac:dyDescent="0.25">
      <c r="A14" t="s">
        <v>226</v>
      </c>
      <c r="B14" t="s">
        <v>227</v>
      </c>
      <c r="C14" s="8" t="s">
        <v>228</v>
      </c>
      <c r="D14" t="s">
        <v>683</v>
      </c>
      <c r="E14" t="s">
        <v>38</v>
      </c>
      <c r="F14" s="5">
        <v>16700</v>
      </c>
      <c r="G14" s="5">
        <v>0</v>
      </c>
      <c r="H14" s="5">
        <v>700613.71</v>
      </c>
      <c r="I14" s="9">
        <v>0.5</v>
      </c>
      <c r="J14" s="8" t="s">
        <v>229</v>
      </c>
    </row>
    <row r="15" spans="1:10" x14ac:dyDescent="0.25">
      <c r="A15" t="s">
        <v>230</v>
      </c>
      <c r="B15" t="s">
        <v>231</v>
      </c>
      <c r="C15" s="8" t="s">
        <v>200</v>
      </c>
      <c r="D15" t="s">
        <v>682</v>
      </c>
      <c r="E15" t="s">
        <v>201</v>
      </c>
      <c r="F15" s="5">
        <v>25</v>
      </c>
      <c r="G15" s="5">
        <v>0</v>
      </c>
      <c r="H15" s="5">
        <v>700588.71</v>
      </c>
      <c r="I15" s="9">
        <v>1</v>
      </c>
      <c r="J15" s="8" t="s">
        <v>202</v>
      </c>
    </row>
    <row r="16" spans="1:10" x14ac:dyDescent="0.25">
      <c r="A16" t="s">
        <v>232</v>
      </c>
      <c r="B16" t="s">
        <v>231</v>
      </c>
      <c r="C16" s="8" t="s">
        <v>212</v>
      </c>
      <c r="D16" t="s">
        <v>681</v>
      </c>
      <c r="E16" t="s">
        <v>213</v>
      </c>
      <c r="F16" s="5">
        <v>60000</v>
      </c>
      <c r="G16" s="5">
        <v>0</v>
      </c>
      <c r="H16" s="5">
        <v>640588.71</v>
      </c>
      <c r="I16" s="9">
        <v>0.9</v>
      </c>
      <c r="J16" s="8" t="s">
        <v>214</v>
      </c>
    </row>
    <row r="17" spans="1:10" x14ac:dyDescent="0.25">
      <c r="A17" t="s">
        <v>233</v>
      </c>
      <c r="B17" t="s">
        <v>231</v>
      </c>
      <c r="C17" s="8" t="s">
        <v>200</v>
      </c>
      <c r="D17" t="s">
        <v>682</v>
      </c>
      <c r="E17" t="s">
        <v>201</v>
      </c>
      <c r="F17" s="5">
        <v>25</v>
      </c>
      <c r="G17" s="5">
        <v>0</v>
      </c>
      <c r="H17" s="5">
        <v>640563.71</v>
      </c>
      <c r="I17" s="9">
        <v>1</v>
      </c>
      <c r="J17" s="8" t="s">
        <v>202</v>
      </c>
    </row>
    <row r="18" spans="1:10" x14ac:dyDescent="0.25">
      <c r="A18" t="s">
        <v>234</v>
      </c>
      <c r="B18" t="s">
        <v>231</v>
      </c>
      <c r="C18" s="8" t="s">
        <v>235</v>
      </c>
      <c r="D18" t="s">
        <v>681</v>
      </c>
      <c r="E18" t="s">
        <v>213</v>
      </c>
      <c r="F18" s="5">
        <v>80000</v>
      </c>
      <c r="G18" s="5">
        <v>0</v>
      </c>
      <c r="H18" s="5">
        <v>560563.71</v>
      </c>
      <c r="I18" s="9">
        <v>0.9</v>
      </c>
      <c r="J18" s="8" t="s">
        <v>214</v>
      </c>
    </row>
    <row r="19" spans="1:10" x14ac:dyDescent="0.25">
      <c r="A19" t="s">
        <v>236</v>
      </c>
      <c r="B19" t="s">
        <v>231</v>
      </c>
      <c r="C19" s="8" t="s">
        <v>200</v>
      </c>
      <c r="D19" t="s">
        <v>682</v>
      </c>
      <c r="E19" t="s">
        <v>201</v>
      </c>
      <c r="F19" s="5">
        <v>25</v>
      </c>
      <c r="G19" s="5">
        <v>0</v>
      </c>
      <c r="H19" s="5">
        <v>560538.71</v>
      </c>
      <c r="I19" s="9">
        <v>1</v>
      </c>
      <c r="J19" s="8" t="s">
        <v>202</v>
      </c>
    </row>
    <row r="20" spans="1:10" x14ac:dyDescent="0.25">
      <c r="A20" t="s">
        <v>237</v>
      </c>
      <c r="B20" t="s">
        <v>231</v>
      </c>
      <c r="C20" s="8" t="s">
        <v>238</v>
      </c>
      <c r="D20" t="s">
        <v>681</v>
      </c>
      <c r="E20" t="s">
        <v>213</v>
      </c>
      <c r="F20" s="5">
        <v>18665</v>
      </c>
      <c r="G20" s="5">
        <v>0</v>
      </c>
      <c r="H20" s="5">
        <v>541873.71</v>
      </c>
      <c r="I20" s="9">
        <v>0.9</v>
      </c>
      <c r="J20" s="8" t="s">
        <v>239</v>
      </c>
    </row>
    <row r="21" spans="1:10" x14ac:dyDescent="0.25">
      <c r="A21" t="s">
        <v>240</v>
      </c>
      <c r="B21" t="s">
        <v>231</v>
      </c>
      <c r="C21" s="8" t="s">
        <v>200</v>
      </c>
      <c r="D21" t="s">
        <v>682</v>
      </c>
      <c r="E21" t="s">
        <v>201</v>
      </c>
      <c r="F21" s="5">
        <v>25</v>
      </c>
      <c r="G21" s="5">
        <v>0</v>
      </c>
      <c r="H21" s="5">
        <v>541848.71</v>
      </c>
      <c r="I21" s="9">
        <v>1</v>
      </c>
      <c r="J21" s="8" t="s">
        <v>202</v>
      </c>
    </row>
    <row r="22" spans="1:10" x14ac:dyDescent="0.25">
      <c r="A22" t="s">
        <v>40</v>
      </c>
      <c r="B22" t="s">
        <v>41</v>
      </c>
      <c r="C22" s="8" t="s">
        <v>42</v>
      </c>
      <c r="D22" t="s">
        <v>685</v>
      </c>
      <c r="E22" t="s">
        <v>43</v>
      </c>
      <c r="F22" s="5">
        <v>0</v>
      </c>
      <c r="G22" s="5">
        <v>210000</v>
      </c>
      <c r="H22" s="5">
        <v>751848.71</v>
      </c>
      <c r="I22" s="9">
        <v>0.9</v>
      </c>
      <c r="J22" s="8" t="s">
        <v>44</v>
      </c>
    </row>
    <row r="23" spans="1:10" x14ac:dyDescent="0.25">
      <c r="A23" t="s">
        <v>241</v>
      </c>
      <c r="B23" t="s">
        <v>41</v>
      </c>
      <c r="C23" s="8" t="s">
        <v>217</v>
      </c>
      <c r="D23" t="s">
        <v>681</v>
      </c>
      <c r="E23" t="s">
        <v>242</v>
      </c>
      <c r="F23" s="5">
        <v>3000</v>
      </c>
      <c r="G23" s="5">
        <v>0</v>
      </c>
      <c r="H23" s="5">
        <v>748848.71</v>
      </c>
      <c r="I23" s="9">
        <v>0.8</v>
      </c>
      <c r="J23" s="8" t="s">
        <v>243</v>
      </c>
    </row>
    <row r="24" spans="1:10" x14ac:dyDescent="0.25">
      <c r="A24" t="s">
        <v>244</v>
      </c>
      <c r="B24" t="s">
        <v>245</v>
      </c>
      <c r="C24" s="8" t="s">
        <v>246</v>
      </c>
      <c r="D24" t="s">
        <v>681</v>
      </c>
      <c r="E24" t="s">
        <v>242</v>
      </c>
      <c r="F24" s="5">
        <v>200000</v>
      </c>
      <c r="G24" s="5">
        <v>0</v>
      </c>
      <c r="H24" s="5">
        <v>548848.71</v>
      </c>
      <c r="I24" s="9">
        <v>0.8</v>
      </c>
      <c r="J24" s="8" t="s">
        <v>247</v>
      </c>
    </row>
    <row r="25" spans="1:10" x14ac:dyDescent="0.25">
      <c r="A25" t="s">
        <v>248</v>
      </c>
      <c r="B25" t="s">
        <v>245</v>
      </c>
      <c r="C25" s="8" t="s">
        <v>200</v>
      </c>
      <c r="D25" t="s">
        <v>682</v>
      </c>
      <c r="E25" t="s">
        <v>201</v>
      </c>
      <c r="F25" s="5">
        <v>25</v>
      </c>
      <c r="G25" s="5">
        <v>0</v>
      </c>
      <c r="H25" s="5">
        <v>548823.71</v>
      </c>
      <c r="I25" s="9">
        <v>1</v>
      </c>
      <c r="J25" s="8" t="s">
        <v>202</v>
      </c>
    </row>
    <row r="26" spans="1:10" x14ac:dyDescent="0.25">
      <c r="A26" t="s">
        <v>249</v>
      </c>
      <c r="B26" t="s">
        <v>245</v>
      </c>
      <c r="C26" s="8" t="s">
        <v>250</v>
      </c>
      <c r="D26" t="s">
        <v>681</v>
      </c>
      <c r="E26" t="s">
        <v>242</v>
      </c>
      <c r="F26" s="5">
        <v>225000</v>
      </c>
      <c r="G26" s="5">
        <v>0</v>
      </c>
      <c r="H26" s="5">
        <v>323823.71</v>
      </c>
      <c r="I26" s="9">
        <v>0.85</v>
      </c>
      <c r="J26" s="8" t="s">
        <v>247</v>
      </c>
    </row>
    <row r="27" spans="1:10" x14ac:dyDescent="0.25">
      <c r="A27" t="s">
        <v>251</v>
      </c>
      <c r="B27" t="s">
        <v>245</v>
      </c>
      <c r="C27" s="8" t="s">
        <v>200</v>
      </c>
      <c r="D27" t="s">
        <v>682</v>
      </c>
      <c r="E27" t="s">
        <v>201</v>
      </c>
      <c r="F27" s="5">
        <v>25</v>
      </c>
      <c r="G27" s="5">
        <v>0</v>
      </c>
      <c r="H27" s="5">
        <v>323798.71</v>
      </c>
      <c r="I27" s="9">
        <v>1</v>
      </c>
      <c r="J27" s="8" t="s">
        <v>202</v>
      </c>
    </row>
    <row r="28" spans="1:10" x14ac:dyDescent="0.25">
      <c r="A28" t="s">
        <v>252</v>
      </c>
      <c r="B28" t="s">
        <v>253</v>
      </c>
      <c r="C28" s="8" t="s">
        <v>254</v>
      </c>
      <c r="D28" t="s">
        <v>681</v>
      </c>
      <c r="E28" t="s">
        <v>197</v>
      </c>
      <c r="F28" s="5">
        <v>14000</v>
      </c>
      <c r="G28" s="5">
        <v>0</v>
      </c>
      <c r="H28" s="5">
        <v>309798.71</v>
      </c>
      <c r="I28" s="9">
        <v>0.8</v>
      </c>
      <c r="J28" s="8" t="s">
        <v>255</v>
      </c>
    </row>
    <row r="29" spans="1:10" x14ac:dyDescent="0.25">
      <c r="A29" t="s">
        <v>256</v>
      </c>
      <c r="B29" t="s">
        <v>253</v>
      </c>
      <c r="C29" s="8" t="s">
        <v>200</v>
      </c>
      <c r="D29" t="s">
        <v>682</v>
      </c>
      <c r="E29" t="s">
        <v>201</v>
      </c>
      <c r="F29" s="5">
        <v>25</v>
      </c>
      <c r="G29" s="5">
        <v>0</v>
      </c>
      <c r="H29" s="5">
        <v>309773.71</v>
      </c>
      <c r="I29" s="9">
        <v>1</v>
      </c>
      <c r="J29" s="8" t="s">
        <v>257</v>
      </c>
    </row>
    <row r="30" spans="1:10" x14ac:dyDescent="0.25">
      <c r="A30" t="s">
        <v>258</v>
      </c>
      <c r="B30" t="s">
        <v>259</v>
      </c>
      <c r="C30" s="8" t="s">
        <v>260</v>
      </c>
      <c r="D30" t="s">
        <v>681</v>
      </c>
      <c r="E30" t="s">
        <v>213</v>
      </c>
      <c r="F30" s="5">
        <v>2270</v>
      </c>
      <c r="G30" s="5">
        <v>0</v>
      </c>
      <c r="H30" s="5">
        <v>307503.71</v>
      </c>
      <c r="I30" s="9">
        <v>0.7</v>
      </c>
      <c r="J30" s="8" t="s">
        <v>261</v>
      </c>
    </row>
    <row r="31" spans="1:10" x14ac:dyDescent="0.25">
      <c r="A31" t="s">
        <v>262</v>
      </c>
      <c r="B31" t="s">
        <v>259</v>
      </c>
      <c r="C31" s="8" t="s">
        <v>200</v>
      </c>
      <c r="D31" t="s">
        <v>682</v>
      </c>
      <c r="E31" t="s">
        <v>201</v>
      </c>
      <c r="F31" s="5">
        <v>25</v>
      </c>
      <c r="G31" s="5">
        <v>0</v>
      </c>
      <c r="H31" s="5">
        <v>307478.71</v>
      </c>
      <c r="I31" s="9">
        <v>1</v>
      </c>
      <c r="J31" s="8" t="s">
        <v>257</v>
      </c>
    </row>
    <row r="32" spans="1:10" x14ac:dyDescent="0.25">
      <c r="A32" t="s">
        <v>263</v>
      </c>
      <c r="B32" t="s">
        <v>259</v>
      </c>
      <c r="C32" s="8" t="s">
        <v>264</v>
      </c>
      <c r="D32" t="s">
        <v>681</v>
      </c>
      <c r="E32" t="s">
        <v>213</v>
      </c>
      <c r="F32" s="5">
        <v>27200</v>
      </c>
      <c r="G32" s="5">
        <v>0</v>
      </c>
      <c r="H32" s="5">
        <v>280278.71</v>
      </c>
      <c r="I32" s="9">
        <v>0.7</v>
      </c>
      <c r="J32" s="8" t="s">
        <v>261</v>
      </c>
    </row>
    <row r="33" spans="1:10" x14ac:dyDescent="0.25">
      <c r="A33" t="s">
        <v>265</v>
      </c>
      <c r="B33" t="s">
        <v>259</v>
      </c>
      <c r="C33" s="8" t="s">
        <v>200</v>
      </c>
      <c r="D33" t="s">
        <v>682</v>
      </c>
      <c r="E33" t="s">
        <v>201</v>
      </c>
      <c r="F33" s="5">
        <v>25</v>
      </c>
      <c r="G33" s="5">
        <v>0</v>
      </c>
      <c r="H33" s="5">
        <v>280253.71</v>
      </c>
      <c r="I33" s="9">
        <v>1</v>
      </c>
      <c r="J33" s="8" t="s">
        <v>257</v>
      </c>
    </row>
    <row r="34" spans="1:10" x14ac:dyDescent="0.25">
      <c r="A34" t="s">
        <v>45</v>
      </c>
      <c r="B34" t="s">
        <v>46</v>
      </c>
      <c r="C34" s="8" t="s">
        <v>47</v>
      </c>
      <c r="D34" t="s">
        <v>683</v>
      </c>
      <c r="E34" t="s">
        <v>38</v>
      </c>
      <c r="F34" s="5">
        <v>0</v>
      </c>
      <c r="G34" s="5">
        <v>185000</v>
      </c>
      <c r="H34" s="5">
        <v>465253.71</v>
      </c>
      <c r="I34" s="9">
        <v>0.6</v>
      </c>
      <c r="J34" s="8" t="s">
        <v>48</v>
      </c>
    </row>
    <row r="35" spans="1:10" x14ac:dyDescent="0.25">
      <c r="A35" t="s">
        <v>49</v>
      </c>
      <c r="B35" t="s">
        <v>50</v>
      </c>
      <c r="C35" s="8" t="s">
        <v>51</v>
      </c>
      <c r="D35" t="s">
        <v>685</v>
      </c>
      <c r="E35" t="s">
        <v>43</v>
      </c>
      <c r="F35" s="5">
        <v>0</v>
      </c>
      <c r="G35" s="5">
        <v>50000</v>
      </c>
      <c r="H35" s="5">
        <v>515253.71</v>
      </c>
      <c r="I35" s="9">
        <v>0.9</v>
      </c>
      <c r="J35" s="8" t="s">
        <v>52</v>
      </c>
    </row>
    <row r="36" spans="1:10" x14ac:dyDescent="0.25">
      <c r="A36" t="s">
        <v>53</v>
      </c>
      <c r="B36" t="s">
        <v>50</v>
      </c>
      <c r="C36" s="8" t="s">
        <v>51</v>
      </c>
      <c r="D36" t="s">
        <v>685</v>
      </c>
      <c r="E36" t="s">
        <v>43</v>
      </c>
      <c r="F36" s="5">
        <v>0</v>
      </c>
      <c r="G36" s="5">
        <v>119619.53</v>
      </c>
      <c r="H36" s="5">
        <v>634873.24</v>
      </c>
      <c r="I36" s="9">
        <v>0.9</v>
      </c>
      <c r="J36" s="8" t="s">
        <v>52</v>
      </c>
    </row>
    <row r="37" spans="1:10" x14ac:dyDescent="0.25">
      <c r="A37" t="s">
        <v>54</v>
      </c>
      <c r="B37" t="s">
        <v>50</v>
      </c>
      <c r="C37" s="8" t="s">
        <v>55</v>
      </c>
      <c r="D37" t="s">
        <v>683</v>
      </c>
      <c r="E37" t="s">
        <v>38</v>
      </c>
      <c r="F37" s="5">
        <v>0</v>
      </c>
      <c r="G37" s="5">
        <v>142600</v>
      </c>
      <c r="H37" s="5">
        <v>777473.24</v>
      </c>
      <c r="I37" s="9">
        <v>0.6</v>
      </c>
      <c r="J37" s="8" t="s">
        <v>48</v>
      </c>
    </row>
    <row r="38" spans="1:10" x14ac:dyDescent="0.25">
      <c r="A38" t="s">
        <v>266</v>
      </c>
      <c r="B38" t="s">
        <v>50</v>
      </c>
      <c r="C38" s="8" t="s">
        <v>267</v>
      </c>
      <c r="D38" t="s">
        <v>681</v>
      </c>
      <c r="E38" t="s">
        <v>213</v>
      </c>
      <c r="F38" s="5">
        <v>768</v>
      </c>
      <c r="G38" s="5">
        <v>0</v>
      </c>
      <c r="H38" s="5">
        <v>776705.24</v>
      </c>
      <c r="I38" s="9">
        <v>0.75</v>
      </c>
      <c r="J38" s="8" t="s">
        <v>268</v>
      </c>
    </row>
    <row r="39" spans="1:10" x14ac:dyDescent="0.25">
      <c r="A39" t="s">
        <v>269</v>
      </c>
      <c r="B39" t="s">
        <v>50</v>
      </c>
      <c r="C39" s="8" t="s">
        <v>200</v>
      </c>
      <c r="D39" t="s">
        <v>682</v>
      </c>
      <c r="E39" t="s">
        <v>201</v>
      </c>
      <c r="F39" s="5">
        <v>25</v>
      </c>
      <c r="G39" s="5">
        <v>0</v>
      </c>
      <c r="H39" s="5">
        <v>776680.24</v>
      </c>
      <c r="I39" s="9">
        <v>1</v>
      </c>
      <c r="J39" s="8" t="s">
        <v>257</v>
      </c>
    </row>
    <row r="40" spans="1:10" x14ac:dyDescent="0.25">
      <c r="A40" t="s">
        <v>270</v>
      </c>
      <c r="B40" t="s">
        <v>57</v>
      </c>
      <c r="C40" s="8" t="s">
        <v>271</v>
      </c>
      <c r="D40" t="s">
        <v>681</v>
      </c>
      <c r="E40" t="s">
        <v>272</v>
      </c>
      <c r="F40" s="5">
        <v>48152</v>
      </c>
      <c r="G40" s="5">
        <v>0</v>
      </c>
      <c r="H40" s="5">
        <v>728528.24</v>
      </c>
      <c r="I40" s="9">
        <v>0.85</v>
      </c>
      <c r="J40" s="8" t="s">
        <v>273</v>
      </c>
    </row>
    <row r="41" spans="1:10" x14ac:dyDescent="0.25">
      <c r="A41" t="s">
        <v>274</v>
      </c>
      <c r="B41" t="s">
        <v>57</v>
      </c>
      <c r="C41" s="8" t="s">
        <v>200</v>
      </c>
      <c r="D41" t="s">
        <v>682</v>
      </c>
      <c r="E41" t="s">
        <v>201</v>
      </c>
      <c r="F41" s="5">
        <v>25</v>
      </c>
      <c r="G41" s="5">
        <v>0</v>
      </c>
      <c r="H41" s="5">
        <v>728503.24</v>
      </c>
      <c r="I41" s="9">
        <v>1</v>
      </c>
      <c r="J41" s="8" t="s">
        <v>257</v>
      </c>
    </row>
    <row r="42" spans="1:10" x14ac:dyDescent="0.25">
      <c r="A42" t="s">
        <v>275</v>
      </c>
      <c r="B42" t="s">
        <v>57</v>
      </c>
      <c r="C42" s="8" t="s">
        <v>276</v>
      </c>
      <c r="D42" t="s">
        <v>681</v>
      </c>
      <c r="E42" t="s">
        <v>197</v>
      </c>
      <c r="F42" s="5">
        <v>8572</v>
      </c>
      <c r="G42" s="5">
        <v>0</v>
      </c>
      <c r="H42" s="5">
        <v>719931.24</v>
      </c>
      <c r="I42" s="9">
        <v>0.75</v>
      </c>
      <c r="J42" s="8" t="s">
        <v>277</v>
      </c>
    </row>
    <row r="43" spans="1:10" x14ac:dyDescent="0.25">
      <c r="A43" t="s">
        <v>278</v>
      </c>
      <c r="B43" t="s">
        <v>57</v>
      </c>
      <c r="C43" s="8" t="s">
        <v>200</v>
      </c>
      <c r="D43" t="s">
        <v>682</v>
      </c>
      <c r="E43" t="s">
        <v>201</v>
      </c>
      <c r="F43" s="5">
        <v>25</v>
      </c>
      <c r="G43" s="5">
        <v>0</v>
      </c>
      <c r="H43" s="5">
        <v>719906.24</v>
      </c>
      <c r="I43" s="9">
        <v>1</v>
      </c>
      <c r="J43" s="8" t="s">
        <v>257</v>
      </c>
    </row>
    <row r="44" spans="1:10" x14ac:dyDescent="0.25">
      <c r="A44" t="s">
        <v>56</v>
      </c>
      <c r="B44" t="s">
        <v>57</v>
      </c>
      <c r="C44" s="8" t="s">
        <v>55</v>
      </c>
      <c r="D44" t="s">
        <v>683</v>
      </c>
      <c r="E44" t="s">
        <v>38</v>
      </c>
      <c r="F44" s="5">
        <v>0</v>
      </c>
      <c r="G44" s="5">
        <v>200000</v>
      </c>
      <c r="H44" s="5">
        <v>919906.24</v>
      </c>
      <c r="I44" s="9">
        <v>0.6</v>
      </c>
      <c r="J44" s="8" t="s">
        <v>58</v>
      </c>
    </row>
    <row r="45" spans="1:10" x14ac:dyDescent="0.25">
      <c r="A45" t="s">
        <v>279</v>
      </c>
      <c r="B45" t="s">
        <v>57</v>
      </c>
      <c r="C45" s="8" t="s">
        <v>280</v>
      </c>
      <c r="D45" t="s">
        <v>681</v>
      </c>
      <c r="E45" t="s">
        <v>197</v>
      </c>
      <c r="F45" s="5">
        <v>9020</v>
      </c>
      <c r="G45" s="5">
        <v>0</v>
      </c>
      <c r="H45" s="5">
        <v>910886.24</v>
      </c>
      <c r="I45" s="9">
        <v>0.85</v>
      </c>
      <c r="J45" s="8" t="s">
        <v>281</v>
      </c>
    </row>
    <row r="46" spans="1:10" x14ac:dyDescent="0.25">
      <c r="A46" t="s">
        <v>282</v>
      </c>
      <c r="B46" t="s">
        <v>57</v>
      </c>
      <c r="C46" s="8" t="s">
        <v>200</v>
      </c>
      <c r="D46" t="s">
        <v>682</v>
      </c>
      <c r="E46" t="s">
        <v>201</v>
      </c>
      <c r="F46" s="5">
        <v>25</v>
      </c>
      <c r="G46" s="5">
        <v>0</v>
      </c>
      <c r="H46" s="5">
        <v>910861.24</v>
      </c>
      <c r="I46" s="9">
        <v>1</v>
      </c>
      <c r="J46" s="8" t="s">
        <v>257</v>
      </c>
    </row>
    <row r="47" spans="1:10" x14ac:dyDescent="0.25">
      <c r="A47" t="s">
        <v>59</v>
      </c>
      <c r="B47" t="s">
        <v>60</v>
      </c>
      <c r="C47" s="8" t="s">
        <v>61</v>
      </c>
      <c r="D47" t="s">
        <v>685</v>
      </c>
      <c r="E47" t="s">
        <v>43</v>
      </c>
      <c r="F47" s="5">
        <v>0</v>
      </c>
      <c r="G47" s="5">
        <v>313315</v>
      </c>
      <c r="H47" s="5">
        <v>1224176.24</v>
      </c>
      <c r="I47" s="9">
        <v>0.85</v>
      </c>
      <c r="J47" s="8" t="s">
        <v>62</v>
      </c>
    </row>
    <row r="48" spans="1:10" x14ac:dyDescent="0.25">
      <c r="A48" t="s">
        <v>283</v>
      </c>
      <c r="B48" t="s">
        <v>60</v>
      </c>
      <c r="C48" s="8" t="s">
        <v>284</v>
      </c>
      <c r="D48" t="s">
        <v>686</v>
      </c>
      <c r="E48" t="s">
        <v>242</v>
      </c>
      <c r="F48" s="5">
        <v>15000</v>
      </c>
      <c r="G48" s="5">
        <v>0</v>
      </c>
      <c r="H48" s="5">
        <v>1209176.24</v>
      </c>
      <c r="I48" s="9">
        <v>0.9</v>
      </c>
      <c r="J48" s="8" t="s">
        <v>285</v>
      </c>
    </row>
    <row r="49" spans="1:10" x14ac:dyDescent="0.25">
      <c r="A49" t="s">
        <v>63</v>
      </c>
      <c r="B49" t="s">
        <v>60</v>
      </c>
      <c r="C49" s="8" t="s">
        <v>64</v>
      </c>
      <c r="D49" t="s">
        <v>683</v>
      </c>
      <c r="E49" t="s">
        <v>38</v>
      </c>
      <c r="F49" s="5">
        <v>0</v>
      </c>
      <c r="G49" s="5">
        <v>37700</v>
      </c>
      <c r="H49" s="5">
        <v>1246876.24</v>
      </c>
      <c r="I49" s="9">
        <v>0.6</v>
      </c>
      <c r="J49" s="8" t="s">
        <v>65</v>
      </c>
    </row>
    <row r="50" spans="1:10" x14ac:dyDescent="0.25">
      <c r="A50" t="s">
        <v>286</v>
      </c>
      <c r="B50" t="s">
        <v>287</v>
      </c>
      <c r="C50" s="8" t="s">
        <v>288</v>
      </c>
      <c r="D50" t="s">
        <v>681</v>
      </c>
      <c r="E50" t="s">
        <v>213</v>
      </c>
      <c r="F50" s="5">
        <v>262000</v>
      </c>
      <c r="G50" s="5">
        <v>0</v>
      </c>
      <c r="H50" s="5">
        <v>984876.24</v>
      </c>
      <c r="I50" s="9">
        <v>0.8</v>
      </c>
      <c r="J50" s="8" t="s">
        <v>289</v>
      </c>
    </row>
    <row r="51" spans="1:10" x14ac:dyDescent="0.25">
      <c r="A51" t="s">
        <v>290</v>
      </c>
      <c r="B51" t="s">
        <v>291</v>
      </c>
      <c r="C51" s="8" t="s">
        <v>292</v>
      </c>
      <c r="D51" t="s">
        <v>683</v>
      </c>
      <c r="E51" t="s">
        <v>38</v>
      </c>
      <c r="F51" s="5">
        <v>6000</v>
      </c>
      <c r="G51" s="5">
        <v>0</v>
      </c>
      <c r="H51" s="5">
        <v>978876.24</v>
      </c>
      <c r="I51" s="9">
        <v>0.5</v>
      </c>
      <c r="J51" s="8" t="s">
        <v>293</v>
      </c>
    </row>
    <row r="52" spans="1:10" x14ac:dyDescent="0.25">
      <c r="A52" t="s">
        <v>294</v>
      </c>
      <c r="B52" t="s">
        <v>291</v>
      </c>
      <c r="C52" s="8" t="s">
        <v>292</v>
      </c>
      <c r="D52" t="s">
        <v>683</v>
      </c>
      <c r="E52" t="s">
        <v>38</v>
      </c>
      <c r="F52" s="5">
        <v>11648</v>
      </c>
      <c r="G52" s="5">
        <v>0</v>
      </c>
      <c r="H52" s="5">
        <v>967228.24</v>
      </c>
      <c r="I52" s="9">
        <v>0.5</v>
      </c>
      <c r="J52" s="8" t="s">
        <v>293</v>
      </c>
    </row>
    <row r="53" spans="1:10" x14ac:dyDescent="0.25">
      <c r="A53" t="s">
        <v>295</v>
      </c>
      <c r="B53" t="s">
        <v>291</v>
      </c>
      <c r="C53" s="8" t="s">
        <v>296</v>
      </c>
      <c r="D53" t="s">
        <v>681</v>
      </c>
      <c r="E53" t="s">
        <v>297</v>
      </c>
      <c r="F53" s="5">
        <v>5000</v>
      </c>
      <c r="G53" s="5">
        <v>0</v>
      </c>
      <c r="H53" s="5">
        <v>962228.24</v>
      </c>
      <c r="I53" s="9">
        <v>0.85</v>
      </c>
      <c r="J53" s="8" t="s">
        <v>298</v>
      </c>
    </row>
    <row r="54" spans="1:10" x14ac:dyDescent="0.25">
      <c r="A54" t="s">
        <v>299</v>
      </c>
      <c r="B54" t="s">
        <v>291</v>
      </c>
      <c r="C54" s="8" t="s">
        <v>200</v>
      </c>
      <c r="D54" t="s">
        <v>682</v>
      </c>
      <c r="E54" t="s">
        <v>201</v>
      </c>
      <c r="F54" s="5">
        <v>25</v>
      </c>
      <c r="G54" s="5">
        <v>0</v>
      </c>
      <c r="H54" s="5">
        <v>962203.24</v>
      </c>
      <c r="I54" s="9">
        <v>0.9</v>
      </c>
      <c r="J54" s="8" t="s">
        <v>300</v>
      </c>
    </row>
    <row r="55" spans="1:10" x14ac:dyDescent="0.25">
      <c r="A55" t="s">
        <v>301</v>
      </c>
      <c r="B55" t="s">
        <v>302</v>
      </c>
      <c r="C55" s="8" t="s">
        <v>303</v>
      </c>
      <c r="D55" t="s">
        <v>683</v>
      </c>
      <c r="E55" t="s">
        <v>38</v>
      </c>
      <c r="F55" s="5">
        <v>277000</v>
      </c>
      <c r="G55" s="5">
        <v>0</v>
      </c>
      <c r="H55" s="5">
        <v>685203.24</v>
      </c>
      <c r="I55" s="9">
        <v>0.6</v>
      </c>
      <c r="J55" s="8" t="s">
        <v>304</v>
      </c>
    </row>
    <row r="56" spans="1:10" x14ac:dyDescent="0.25">
      <c r="A56" t="s">
        <v>305</v>
      </c>
      <c r="B56" t="s">
        <v>302</v>
      </c>
      <c r="C56" s="8" t="s">
        <v>306</v>
      </c>
      <c r="D56" t="s">
        <v>682</v>
      </c>
      <c r="E56" t="s">
        <v>201</v>
      </c>
      <c r="F56" s="5">
        <v>100</v>
      </c>
      <c r="G56" s="5">
        <v>0</v>
      </c>
      <c r="H56" s="5">
        <v>685103.24</v>
      </c>
      <c r="I56" s="9">
        <v>0.95</v>
      </c>
      <c r="J56" s="8" t="s">
        <v>307</v>
      </c>
    </row>
    <row r="57" spans="1:10" x14ac:dyDescent="0.25">
      <c r="A57" t="s">
        <v>308</v>
      </c>
      <c r="B57" t="s">
        <v>302</v>
      </c>
      <c r="C57" s="8" t="s">
        <v>196</v>
      </c>
      <c r="D57" t="s">
        <v>681</v>
      </c>
      <c r="E57" t="s">
        <v>197</v>
      </c>
      <c r="F57" s="5">
        <v>6564</v>
      </c>
      <c r="G57" s="5">
        <v>0</v>
      </c>
      <c r="H57" s="5">
        <v>678539.24</v>
      </c>
      <c r="I57" s="9">
        <v>0.95</v>
      </c>
      <c r="J57" s="8" t="s">
        <v>309</v>
      </c>
    </row>
    <row r="58" spans="1:10" x14ac:dyDescent="0.25">
      <c r="A58" t="s">
        <v>310</v>
      </c>
      <c r="B58" t="s">
        <v>302</v>
      </c>
      <c r="C58" s="8" t="s">
        <v>200</v>
      </c>
      <c r="D58" t="s">
        <v>682</v>
      </c>
      <c r="E58" t="s">
        <v>201</v>
      </c>
      <c r="F58" s="5">
        <v>25</v>
      </c>
      <c r="G58" s="5">
        <v>0</v>
      </c>
      <c r="H58" s="5">
        <v>678514.24</v>
      </c>
      <c r="I58" s="9">
        <v>0.9</v>
      </c>
      <c r="J58" s="8" t="s">
        <v>311</v>
      </c>
    </row>
    <row r="59" spans="1:10" x14ac:dyDescent="0.25">
      <c r="A59" t="s">
        <v>312</v>
      </c>
      <c r="B59" t="s">
        <v>302</v>
      </c>
      <c r="C59" s="8" t="s">
        <v>313</v>
      </c>
      <c r="D59" t="s">
        <v>683</v>
      </c>
      <c r="E59" t="s">
        <v>38</v>
      </c>
      <c r="F59" s="5">
        <v>25000</v>
      </c>
      <c r="G59" s="5">
        <v>0</v>
      </c>
      <c r="H59" s="5">
        <v>653489.24</v>
      </c>
      <c r="I59" s="9">
        <v>0.8</v>
      </c>
      <c r="J59" s="8" t="s">
        <v>314</v>
      </c>
    </row>
    <row r="60" spans="1:10" x14ac:dyDescent="0.25">
      <c r="A60" t="s">
        <v>315</v>
      </c>
      <c r="B60" t="s">
        <v>302</v>
      </c>
      <c r="C60" s="8" t="s">
        <v>200</v>
      </c>
      <c r="D60" t="s">
        <v>682</v>
      </c>
      <c r="E60" t="s">
        <v>201</v>
      </c>
      <c r="F60" s="5">
        <v>25</v>
      </c>
      <c r="G60" s="5">
        <v>0</v>
      </c>
      <c r="H60" s="5">
        <v>653464.24</v>
      </c>
      <c r="I60" s="9">
        <v>0.9</v>
      </c>
      <c r="J60" s="8" t="s">
        <v>316</v>
      </c>
    </row>
    <row r="61" spans="1:10" x14ac:dyDescent="0.25">
      <c r="A61" t="s">
        <v>317</v>
      </c>
      <c r="B61" t="s">
        <v>318</v>
      </c>
      <c r="C61" s="8" t="s">
        <v>319</v>
      </c>
      <c r="D61" t="s">
        <v>683</v>
      </c>
      <c r="E61" t="s">
        <v>38</v>
      </c>
      <c r="F61" s="5">
        <v>47300</v>
      </c>
      <c r="G61" s="5">
        <v>0</v>
      </c>
      <c r="H61" s="5">
        <v>606189.24</v>
      </c>
      <c r="I61" s="9">
        <v>0.95</v>
      </c>
      <c r="J61" s="8" t="s">
        <v>320</v>
      </c>
    </row>
    <row r="62" spans="1:10" x14ac:dyDescent="0.25">
      <c r="A62" t="s">
        <v>321</v>
      </c>
      <c r="B62" t="s">
        <v>322</v>
      </c>
      <c r="C62" s="8" t="s">
        <v>323</v>
      </c>
      <c r="D62" t="s">
        <v>681</v>
      </c>
      <c r="E62" t="s">
        <v>213</v>
      </c>
      <c r="F62" s="5">
        <v>9100</v>
      </c>
      <c r="G62" s="5">
        <v>0</v>
      </c>
      <c r="H62" s="5">
        <v>597089.24</v>
      </c>
      <c r="I62" s="9">
        <v>0.9</v>
      </c>
      <c r="J62" s="8" t="s">
        <v>324</v>
      </c>
    </row>
    <row r="63" spans="1:10" x14ac:dyDescent="0.25">
      <c r="A63" t="s">
        <v>66</v>
      </c>
      <c r="B63" t="s">
        <v>67</v>
      </c>
      <c r="C63" s="8" t="s">
        <v>68</v>
      </c>
      <c r="D63" t="s">
        <v>685</v>
      </c>
      <c r="E63" t="s">
        <v>43</v>
      </c>
      <c r="F63" s="5">
        <v>0</v>
      </c>
      <c r="G63" s="5">
        <v>5500</v>
      </c>
      <c r="H63" s="5">
        <v>602589.24</v>
      </c>
      <c r="I63" s="9">
        <v>0.8</v>
      </c>
      <c r="J63" s="8" t="s">
        <v>69</v>
      </c>
    </row>
    <row r="64" spans="1:10" x14ac:dyDescent="0.25">
      <c r="A64" t="s">
        <v>325</v>
      </c>
      <c r="B64" t="s">
        <v>326</v>
      </c>
      <c r="C64" s="8" t="s">
        <v>327</v>
      </c>
      <c r="D64" t="s">
        <v>681</v>
      </c>
      <c r="E64" t="s">
        <v>197</v>
      </c>
      <c r="F64" s="5">
        <v>28800</v>
      </c>
      <c r="G64" s="5">
        <v>0</v>
      </c>
      <c r="H64" s="5">
        <v>573789.24</v>
      </c>
      <c r="I64" s="9">
        <v>0.9</v>
      </c>
      <c r="J64" s="8" t="s">
        <v>328</v>
      </c>
    </row>
    <row r="65" spans="1:10" x14ac:dyDescent="0.25">
      <c r="A65" t="s">
        <v>329</v>
      </c>
      <c r="B65" t="s">
        <v>326</v>
      </c>
      <c r="C65" s="8" t="s">
        <v>200</v>
      </c>
      <c r="D65" t="s">
        <v>682</v>
      </c>
      <c r="E65" t="s">
        <v>201</v>
      </c>
      <c r="F65" s="5">
        <v>25</v>
      </c>
      <c r="G65" s="5">
        <v>0</v>
      </c>
      <c r="H65" s="5">
        <v>573764.24</v>
      </c>
      <c r="I65" s="9">
        <v>0.9</v>
      </c>
      <c r="J65" s="8" t="s">
        <v>316</v>
      </c>
    </row>
    <row r="66" spans="1:10" x14ac:dyDescent="0.25">
      <c r="A66" t="s">
        <v>330</v>
      </c>
      <c r="B66" t="s">
        <v>326</v>
      </c>
      <c r="C66" s="8" t="s">
        <v>196</v>
      </c>
      <c r="D66" t="s">
        <v>681</v>
      </c>
      <c r="E66" t="s">
        <v>197</v>
      </c>
      <c r="F66" s="5">
        <v>8370</v>
      </c>
      <c r="G66" s="5">
        <v>0</v>
      </c>
      <c r="H66" s="5">
        <v>565394.24</v>
      </c>
      <c r="I66" s="9">
        <v>0.9</v>
      </c>
      <c r="J66" s="8" t="s">
        <v>331</v>
      </c>
    </row>
    <row r="67" spans="1:10" x14ac:dyDescent="0.25">
      <c r="A67" t="s">
        <v>332</v>
      </c>
      <c r="B67" t="s">
        <v>326</v>
      </c>
      <c r="C67" s="8" t="s">
        <v>200</v>
      </c>
      <c r="D67" t="s">
        <v>682</v>
      </c>
      <c r="E67" t="s">
        <v>201</v>
      </c>
      <c r="F67" s="5">
        <v>25</v>
      </c>
      <c r="G67" s="5">
        <v>0</v>
      </c>
      <c r="H67" s="5">
        <v>565369.24</v>
      </c>
      <c r="I67" s="9">
        <v>0.9</v>
      </c>
      <c r="J67" s="8" t="s">
        <v>316</v>
      </c>
    </row>
    <row r="68" spans="1:10" x14ac:dyDescent="0.25">
      <c r="A68" t="s">
        <v>333</v>
      </c>
      <c r="B68" t="s">
        <v>334</v>
      </c>
      <c r="C68" s="8" t="s">
        <v>335</v>
      </c>
      <c r="D68" t="s">
        <v>683</v>
      </c>
      <c r="E68" t="s">
        <v>38</v>
      </c>
      <c r="F68" s="5">
        <v>1250</v>
      </c>
      <c r="G68" s="5">
        <v>0</v>
      </c>
      <c r="H68" s="5">
        <v>564119.24</v>
      </c>
      <c r="I68" s="9">
        <v>0.4</v>
      </c>
      <c r="J68" s="8" t="s">
        <v>336</v>
      </c>
    </row>
    <row r="69" spans="1:10" x14ac:dyDescent="0.25">
      <c r="A69" t="s">
        <v>337</v>
      </c>
      <c r="B69" t="s">
        <v>338</v>
      </c>
      <c r="C69" s="8" t="s">
        <v>284</v>
      </c>
      <c r="D69" t="s">
        <v>684</v>
      </c>
      <c r="E69" t="s">
        <v>38</v>
      </c>
      <c r="F69" s="5">
        <v>5500</v>
      </c>
      <c r="G69" s="5">
        <v>0</v>
      </c>
      <c r="H69" s="5">
        <v>558619.24</v>
      </c>
      <c r="I69" s="9">
        <v>0.7</v>
      </c>
      <c r="J69" s="8" t="s">
        <v>339</v>
      </c>
    </row>
    <row r="70" spans="1:10" x14ac:dyDescent="0.25">
      <c r="A70" t="s">
        <v>340</v>
      </c>
      <c r="B70" t="s">
        <v>338</v>
      </c>
      <c r="C70" s="8" t="s">
        <v>341</v>
      </c>
      <c r="D70" t="s">
        <v>686</v>
      </c>
      <c r="E70" t="s">
        <v>242</v>
      </c>
      <c r="F70" s="5">
        <v>85000</v>
      </c>
      <c r="G70" s="5">
        <v>0</v>
      </c>
      <c r="H70" s="5">
        <v>473619.24</v>
      </c>
      <c r="I70" s="9">
        <v>0.85</v>
      </c>
      <c r="J70" s="8" t="s">
        <v>342</v>
      </c>
    </row>
    <row r="71" spans="1:10" x14ac:dyDescent="0.25">
      <c r="A71" t="s">
        <v>343</v>
      </c>
      <c r="B71" t="s">
        <v>338</v>
      </c>
      <c r="C71" s="8" t="s">
        <v>200</v>
      </c>
      <c r="D71" t="s">
        <v>682</v>
      </c>
      <c r="E71" t="s">
        <v>201</v>
      </c>
      <c r="F71" s="5">
        <v>25</v>
      </c>
      <c r="G71" s="5">
        <v>0</v>
      </c>
      <c r="H71" s="5">
        <v>473594.24</v>
      </c>
      <c r="I71" s="9">
        <v>0.9</v>
      </c>
      <c r="J71" s="8" t="s">
        <v>316</v>
      </c>
    </row>
    <row r="72" spans="1:10" x14ac:dyDescent="0.25">
      <c r="A72" t="s">
        <v>344</v>
      </c>
      <c r="B72" t="s">
        <v>338</v>
      </c>
      <c r="C72" s="8" t="s">
        <v>345</v>
      </c>
      <c r="D72" t="s">
        <v>686</v>
      </c>
      <c r="E72" t="s">
        <v>242</v>
      </c>
      <c r="F72" s="5">
        <v>70000</v>
      </c>
      <c r="G72" s="5">
        <v>0</v>
      </c>
      <c r="H72" s="5">
        <v>403594.24</v>
      </c>
      <c r="I72" s="9">
        <v>0.85</v>
      </c>
      <c r="J72" s="8" t="s">
        <v>346</v>
      </c>
    </row>
    <row r="73" spans="1:10" x14ac:dyDescent="0.25">
      <c r="A73" t="s">
        <v>347</v>
      </c>
      <c r="B73" t="s">
        <v>338</v>
      </c>
      <c r="C73" s="8" t="s">
        <v>200</v>
      </c>
      <c r="D73" t="s">
        <v>682</v>
      </c>
      <c r="E73" t="s">
        <v>201</v>
      </c>
      <c r="F73" s="5">
        <v>25</v>
      </c>
      <c r="G73" s="5">
        <v>0</v>
      </c>
      <c r="H73" s="5">
        <v>403569.24</v>
      </c>
      <c r="I73" s="9">
        <v>0.9</v>
      </c>
      <c r="J73" s="8" t="s">
        <v>316</v>
      </c>
    </row>
    <row r="74" spans="1:10" x14ac:dyDescent="0.25">
      <c r="A74" t="s">
        <v>348</v>
      </c>
      <c r="B74" t="s">
        <v>349</v>
      </c>
      <c r="C74" s="8" t="s">
        <v>196</v>
      </c>
      <c r="D74" t="s">
        <v>681</v>
      </c>
      <c r="E74" t="s">
        <v>197</v>
      </c>
      <c r="F74" s="5">
        <v>10251</v>
      </c>
      <c r="G74" s="5">
        <v>0</v>
      </c>
      <c r="H74" s="5">
        <v>393318.24</v>
      </c>
      <c r="I74" s="9">
        <v>0.9</v>
      </c>
      <c r="J74" s="8" t="s">
        <v>350</v>
      </c>
    </row>
    <row r="75" spans="1:10" x14ac:dyDescent="0.25">
      <c r="A75" t="s">
        <v>351</v>
      </c>
      <c r="B75" t="s">
        <v>349</v>
      </c>
      <c r="C75" s="8" t="s">
        <v>200</v>
      </c>
      <c r="D75" t="s">
        <v>682</v>
      </c>
      <c r="E75" t="s">
        <v>201</v>
      </c>
      <c r="F75" s="5">
        <v>25</v>
      </c>
      <c r="G75" s="5">
        <v>0</v>
      </c>
      <c r="H75" s="5">
        <v>393293.24</v>
      </c>
      <c r="I75" s="9">
        <v>0.9</v>
      </c>
      <c r="J75" s="8" t="s">
        <v>316</v>
      </c>
    </row>
    <row r="76" spans="1:10" x14ac:dyDescent="0.25">
      <c r="A76" t="s">
        <v>352</v>
      </c>
      <c r="B76" t="s">
        <v>349</v>
      </c>
      <c r="C76" s="8" t="s">
        <v>353</v>
      </c>
      <c r="D76" t="s">
        <v>681</v>
      </c>
      <c r="E76" t="s">
        <v>213</v>
      </c>
      <c r="F76" s="5">
        <v>6350</v>
      </c>
      <c r="G76" s="5">
        <v>0</v>
      </c>
      <c r="H76" s="5">
        <v>386943.24</v>
      </c>
      <c r="I76" s="9">
        <v>0.95</v>
      </c>
      <c r="J76" s="8" t="s">
        <v>354</v>
      </c>
    </row>
    <row r="77" spans="1:10" x14ac:dyDescent="0.25">
      <c r="A77" t="s">
        <v>355</v>
      </c>
      <c r="B77" t="s">
        <v>349</v>
      </c>
      <c r="C77" s="8" t="s">
        <v>356</v>
      </c>
      <c r="D77" t="s">
        <v>681</v>
      </c>
      <c r="E77" t="s">
        <v>213</v>
      </c>
      <c r="F77" s="5">
        <v>24050</v>
      </c>
      <c r="G77" s="5">
        <v>0</v>
      </c>
      <c r="H77" s="5">
        <v>362893.24</v>
      </c>
      <c r="I77" s="9">
        <v>0.95</v>
      </c>
      <c r="J77" s="8" t="s">
        <v>357</v>
      </c>
    </row>
    <row r="78" spans="1:10" x14ac:dyDescent="0.25">
      <c r="A78" t="s">
        <v>70</v>
      </c>
      <c r="B78" t="s">
        <v>71</v>
      </c>
      <c r="C78" s="8" t="s">
        <v>72</v>
      </c>
      <c r="D78" t="s">
        <v>685</v>
      </c>
      <c r="E78" t="s">
        <v>43</v>
      </c>
      <c r="F78" s="5">
        <v>0</v>
      </c>
      <c r="G78" s="5">
        <v>210000</v>
      </c>
      <c r="H78" s="5">
        <v>572893.24</v>
      </c>
      <c r="I78" s="9">
        <v>0.85</v>
      </c>
      <c r="J78" s="8" t="s">
        <v>73</v>
      </c>
    </row>
    <row r="79" spans="1:10" x14ac:dyDescent="0.25">
      <c r="A79" t="s">
        <v>358</v>
      </c>
      <c r="B79" t="s">
        <v>71</v>
      </c>
      <c r="C79" s="8" t="s">
        <v>359</v>
      </c>
      <c r="D79" t="s">
        <v>686</v>
      </c>
      <c r="E79" t="s">
        <v>242</v>
      </c>
      <c r="F79" s="5">
        <v>60000</v>
      </c>
      <c r="G79" s="5">
        <v>0</v>
      </c>
      <c r="H79" s="5">
        <v>512893.24</v>
      </c>
      <c r="I79" s="9">
        <v>0.8</v>
      </c>
      <c r="J79" s="8" t="s">
        <v>360</v>
      </c>
    </row>
    <row r="80" spans="1:10" x14ac:dyDescent="0.25">
      <c r="A80" t="s">
        <v>361</v>
      </c>
      <c r="B80" t="s">
        <v>71</v>
      </c>
      <c r="C80" s="8" t="s">
        <v>200</v>
      </c>
      <c r="D80" t="s">
        <v>682</v>
      </c>
      <c r="E80" t="s">
        <v>201</v>
      </c>
      <c r="F80" s="5">
        <v>25</v>
      </c>
      <c r="G80" s="5">
        <v>0</v>
      </c>
      <c r="H80" s="5">
        <v>512868.24</v>
      </c>
      <c r="I80" s="9">
        <v>1</v>
      </c>
      <c r="J80" s="8" t="s">
        <v>362</v>
      </c>
    </row>
    <row r="81" spans="1:10" x14ac:dyDescent="0.25">
      <c r="A81" t="s">
        <v>363</v>
      </c>
      <c r="B81" t="s">
        <v>75</v>
      </c>
      <c r="C81" s="8" t="s">
        <v>364</v>
      </c>
      <c r="D81" t="s">
        <v>684</v>
      </c>
      <c r="E81" t="s">
        <v>38</v>
      </c>
      <c r="F81" s="5">
        <v>200000</v>
      </c>
      <c r="G81" s="5">
        <v>0</v>
      </c>
      <c r="H81" s="5">
        <v>312868.24</v>
      </c>
      <c r="I81" s="9">
        <v>0.8</v>
      </c>
      <c r="J81" s="8" t="s">
        <v>365</v>
      </c>
    </row>
    <row r="82" spans="1:10" x14ac:dyDescent="0.25">
      <c r="A82" t="s">
        <v>366</v>
      </c>
      <c r="B82" t="s">
        <v>75</v>
      </c>
      <c r="C82" s="8" t="s">
        <v>200</v>
      </c>
      <c r="D82" t="s">
        <v>682</v>
      </c>
      <c r="E82" t="s">
        <v>201</v>
      </c>
      <c r="F82" s="5">
        <v>25</v>
      </c>
      <c r="G82" s="5">
        <v>0</v>
      </c>
      <c r="H82" s="5">
        <v>312843.24</v>
      </c>
      <c r="I82" s="9">
        <v>1</v>
      </c>
      <c r="J82" s="8" t="s">
        <v>362</v>
      </c>
    </row>
    <row r="83" spans="1:10" x14ac:dyDescent="0.25">
      <c r="A83" t="s">
        <v>74</v>
      </c>
      <c r="B83" t="s">
        <v>75</v>
      </c>
      <c r="C83" s="8" t="s">
        <v>76</v>
      </c>
      <c r="D83" t="s">
        <v>685</v>
      </c>
      <c r="E83" t="s">
        <v>43</v>
      </c>
      <c r="F83" s="5">
        <v>0</v>
      </c>
      <c r="G83" s="5">
        <v>55144.99</v>
      </c>
      <c r="H83" s="5">
        <v>367988.23</v>
      </c>
      <c r="I83" s="9">
        <v>0.9</v>
      </c>
      <c r="J83" s="8" t="s">
        <v>77</v>
      </c>
    </row>
    <row r="84" spans="1:10" x14ac:dyDescent="0.25">
      <c r="A84" t="s">
        <v>367</v>
      </c>
      <c r="B84" t="s">
        <v>75</v>
      </c>
      <c r="C84" s="8" t="s">
        <v>368</v>
      </c>
      <c r="D84" t="s">
        <v>684</v>
      </c>
      <c r="E84" t="s">
        <v>38</v>
      </c>
      <c r="F84" s="5">
        <v>7200</v>
      </c>
      <c r="G84" s="5">
        <v>0</v>
      </c>
      <c r="H84" s="5">
        <v>360788.23</v>
      </c>
      <c r="I84" s="9">
        <v>0.7</v>
      </c>
      <c r="J84" s="8" t="s">
        <v>369</v>
      </c>
    </row>
    <row r="85" spans="1:10" x14ac:dyDescent="0.25">
      <c r="A85" t="s">
        <v>370</v>
      </c>
      <c r="B85" t="s">
        <v>371</v>
      </c>
      <c r="C85" s="8" t="s">
        <v>372</v>
      </c>
      <c r="D85" t="s">
        <v>684</v>
      </c>
      <c r="E85" t="s">
        <v>38</v>
      </c>
      <c r="F85" s="5">
        <v>2500</v>
      </c>
      <c r="G85" s="5">
        <v>0</v>
      </c>
      <c r="H85" s="5">
        <v>358288.23</v>
      </c>
      <c r="I85" s="9">
        <v>0.7</v>
      </c>
      <c r="J85" s="8" t="s">
        <v>373</v>
      </c>
    </row>
    <row r="86" spans="1:10" x14ac:dyDescent="0.25">
      <c r="A86" t="s">
        <v>374</v>
      </c>
      <c r="B86" t="s">
        <v>371</v>
      </c>
      <c r="C86" s="8" t="s">
        <v>375</v>
      </c>
      <c r="D86" t="s">
        <v>681</v>
      </c>
      <c r="E86" t="s">
        <v>213</v>
      </c>
      <c r="F86" s="5">
        <v>60000</v>
      </c>
      <c r="G86" s="5">
        <v>0</v>
      </c>
      <c r="H86" s="5">
        <v>298288.23</v>
      </c>
      <c r="I86" s="9">
        <v>0.95</v>
      </c>
      <c r="J86" s="8" t="s">
        <v>376</v>
      </c>
    </row>
    <row r="87" spans="1:10" x14ac:dyDescent="0.25">
      <c r="A87" t="s">
        <v>377</v>
      </c>
      <c r="B87" t="s">
        <v>371</v>
      </c>
      <c r="C87" s="8" t="s">
        <v>200</v>
      </c>
      <c r="D87" t="s">
        <v>682</v>
      </c>
      <c r="E87" t="s">
        <v>201</v>
      </c>
      <c r="F87" s="5">
        <v>25</v>
      </c>
      <c r="G87" s="5">
        <v>0</v>
      </c>
      <c r="H87" s="5">
        <v>298263.23</v>
      </c>
      <c r="I87" s="9">
        <v>1</v>
      </c>
      <c r="J87" s="8" t="s">
        <v>362</v>
      </c>
    </row>
    <row r="88" spans="1:10" x14ac:dyDescent="0.25">
      <c r="A88" t="s">
        <v>378</v>
      </c>
      <c r="B88" t="s">
        <v>371</v>
      </c>
      <c r="C88" s="8" t="s">
        <v>379</v>
      </c>
      <c r="D88" t="s">
        <v>681</v>
      </c>
      <c r="E88" t="s">
        <v>213</v>
      </c>
      <c r="F88" s="5">
        <v>45000</v>
      </c>
      <c r="G88" s="5">
        <v>0</v>
      </c>
      <c r="H88" s="5">
        <v>253263.23</v>
      </c>
      <c r="I88" s="9">
        <v>0.95</v>
      </c>
      <c r="J88" s="8" t="s">
        <v>376</v>
      </c>
    </row>
    <row r="89" spans="1:10" x14ac:dyDescent="0.25">
      <c r="A89" t="s">
        <v>380</v>
      </c>
      <c r="B89" t="s">
        <v>371</v>
      </c>
      <c r="C89" s="8" t="s">
        <v>200</v>
      </c>
      <c r="D89" t="s">
        <v>682</v>
      </c>
      <c r="E89" t="s">
        <v>201</v>
      </c>
      <c r="F89" s="5">
        <v>25</v>
      </c>
      <c r="G89" s="5">
        <v>0</v>
      </c>
      <c r="H89" s="5">
        <v>253238.23</v>
      </c>
      <c r="I89" s="9">
        <v>1</v>
      </c>
      <c r="J89" s="8" t="s">
        <v>362</v>
      </c>
    </row>
    <row r="90" spans="1:10" x14ac:dyDescent="0.25">
      <c r="A90" t="s">
        <v>381</v>
      </c>
      <c r="B90" t="s">
        <v>79</v>
      </c>
      <c r="C90" s="8" t="s">
        <v>276</v>
      </c>
      <c r="D90" t="s">
        <v>681</v>
      </c>
      <c r="E90" t="s">
        <v>213</v>
      </c>
      <c r="F90" s="5">
        <v>7138.84</v>
      </c>
      <c r="G90" s="5">
        <v>0</v>
      </c>
      <c r="H90" s="5">
        <v>246099.39</v>
      </c>
      <c r="I90" s="9">
        <v>0.9</v>
      </c>
      <c r="J90" s="8" t="s">
        <v>382</v>
      </c>
    </row>
    <row r="91" spans="1:10" x14ac:dyDescent="0.25">
      <c r="A91" t="s">
        <v>383</v>
      </c>
      <c r="B91" t="s">
        <v>79</v>
      </c>
      <c r="C91" s="8" t="s">
        <v>200</v>
      </c>
      <c r="D91" t="s">
        <v>682</v>
      </c>
      <c r="E91" t="s">
        <v>201</v>
      </c>
      <c r="F91" s="5">
        <v>25</v>
      </c>
      <c r="G91" s="5">
        <v>0</v>
      </c>
      <c r="H91" s="5">
        <v>246074.39</v>
      </c>
      <c r="I91" s="9">
        <v>1</v>
      </c>
      <c r="J91" s="8" t="s">
        <v>362</v>
      </c>
    </row>
    <row r="92" spans="1:10" x14ac:dyDescent="0.25">
      <c r="A92" t="s">
        <v>78</v>
      </c>
      <c r="B92" t="s">
        <v>79</v>
      </c>
      <c r="C92" s="8" t="s">
        <v>80</v>
      </c>
      <c r="D92" t="s">
        <v>687</v>
      </c>
      <c r="E92" t="s">
        <v>38</v>
      </c>
      <c r="F92" s="5">
        <v>0</v>
      </c>
      <c r="G92" s="5">
        <v>2000000</v>
      </c>
      <c r="H92" s="5">
        <v>2246074.39</v>
      </c>
      <c r="I92" s="9">
        <v>0.85</v>
      </c>
      <c r="J92" s="8" t="s">
        <v>81</v>
      </c>
    </row>
    <row r="93" spans="1:10" x14ac:dyDescent="0.25">
      <c r="A93" t="s">
        <v>384</v>
      </c>
      <c r="B93" t="s">
        <v>79</v>
      </c>
      <c r="C93" s="8" t="s">
        <v>368</v>
      </c>
      <c r="D93" t="s">
        <v>684</v>
      </c>
      <c r="E93" t="s">
        <v>38</v>
      </c>
      <c r="F93" s="5">
        <v>5000</v>
      </c>
      <c r="G93" s="5">
        <v>0</v>
      </c>
      <c r="H93" s="5">
        <v>2241074.39</v>
      </c>
      <c r="I93" s="9">
        <v>0.7</v>
      </c>
      <c r="J93" s="8" t="s">
        <v>385</v>
      </c>
    </row>
    <row r="94" spans="1:10" x14ac:dyDescent="0.25">
      <c r="A94" t="s">
        <v>82</v>
      </c>
      <c r="B94" t="s">
        <v>83</v>
      </c>
      <c r="C94" s="8" t="s">
        <v>80</v>
      </c>
      <c r="D94" t="s">
        <v>687</v>
      </c>
      <c r="E94" t="s">
        <v>38</v>
      </c>
      <c r="F94" s="5">
        <v>0</v>
      </c>
      <c r="G94" s="5">
        <v>25000</v>
      </c>
      <c r="H94" s="5">
        <v>2266074.39</v>
      </c>
      <c r="I94" s="9">
        <v>0.85</v>
      </c>
      <c r="J94" s="8" t="s">
        <v>81</v>
      </c>
    </row>
    <row r="95" spans="1:10" x14ac:dyDescent="0.25">
      <c r="A95" t="s">
        <v>386</v>
      </c>
      <c r="B95" t="s">
        <v>85</v>
      </c>
      <c r="C95" s="8" t="s">
        <v>368</v>
      </c>
      <c r="D95" t="s">
        <v>684</v>
      </c>
      <c r="E95" t="s">
        <v>38</v>
      </c>
      <c r="F95" s="5">
        <v>9000</v>
      </c>
      <c r="G95" s="5">
        <v>0</v>
      </c>
      <c r="H95" s="5">
        <v>2257074.39</v>
      </c>
      <c r="I95" s="9">
        <v>0.7</v>
      </c>
      <c r="J95" s="8" t="s">
        <v>387</v>
      </c>
    </row>
    <row r="96" spans="1:10" x14ac:dyDescent="0.25">
      <c r="A96" t="s">
        <v>84</v>
      </c>
      <c r="B96" t="s">
        <v>85</v>
      </c>
      <c r="C96" s="8" t="s">
        <v>86</v>
      </c>
      <c r="D96" t="s">
        <v>685</v>
      </c>
      <c r="E96" t="s">
        <v>87</v>
      </c>
      <c r="F96" s="5">
        <v>0</v>
      </c>
      <c r="G96" s="5">
        <v>50000</v>
      </c>
      <c r="H96" s="5">
        <v>2307074.39</v>
      </c>
      <c r="I96" s="9">
        <v>0.8</v>
      </c>
      <c r="J96" s="8" t="s">
        <v>88</v>
      </c>
    </row>
    <row r="97" spans="1:10" x14ac:dyDescent="0.25">
      <c r="A97" t="s">
        <v>89</v>
      </c>
      <c r="B97" t="s">
        <v>85</v>
      </c>
      <c r="C97" s="8" t="s">
        <v>90</v>
      </c>
      <c r="D97" t="s">
        <v>685</v>
      </c>
      <c r="E97" t="s">
        <v>87</v>
      </c>
      <c r="F97" s="5">
        <v>0</v>
      </c>
      <c r="G97" s="5">
        <v>900000</v>
      </c>
      <c r="H97" s="5">
        <v>3207074.39</v>
      </c>
      <c r="I97" s="9">
        <v>0.9</v>
      </c>
      <c r="J97" s="8" t="s">
        <v>91</v>
      </c>
    </row>
    <row r="98" spans="1:10" x14ac:dyDescent="0.25">
      <c r="A98" t="s">
        <v>388</v>
      </c>
      <c r="B98" t="s">
        <v>93</v>
      </c>
      <c r="C98" s="8" t="s">
        <v>335</v>
      </c>
      <c r="D98" t="s">
        <v>681</v>
      </c>
      <c r="E98" t="s">
        <v>213</v>
      </c>
      <c r="F98" s="5">
        <v>6750</v>
      </c>
      <c r="G98" s="5">
        <v>0</v>
      </c>
      <c r="H98" s="5">
        <v>3200324.39</v>
      </c>
      <c r="I98" s="9">
        <v>0.7</v>
      </c>
      <c r="J98" s="8" t="s">
        <v>389</v>
      </c>
    </row>
    <row r="99" spans="1:10" x14ac:dyDescent="0.25">
      <c r="A99" t="s">
        <v>390</v>
      </c>
      <c r="B99" t="s">
        <v>93</v>
      </c>
      <c r="C99" s="8" t="s">
        <v>391</v>
      </c>
      <c r="D99" t="s">
        <v>684</v>
      </c>
      <c r="E99" t="s">
        <v>38</v>
      </c>
      <c r="F99" s="5">
        <v>3000000</v>
      </c>
      <c r="G99" s="5">
        <v>0</v>
      </c>
      <c r="H99" s="5">
        <v>200324.39</v>
      </c>
      <c r="I99" s="9">
        <v>0.9</v>
      </c>
      <c r="J99" s="8" t="s">
        <v>392</v>
      </c>
    </row>
    <row r="100" spans="1:10" x14ac:dyDescent="0.25">
      <c r="A100" t="s">
        <v>393</v>
      </c>
      <c r="B100" t="s">
        <v>93</v>
      </c>
      <c r="C100" s="8" t="s">
        <v>200</v>
      </c>
      <c r="D100" t="s">
        <v>682</v>
      </c>
      <c r="E100" t="s">
        <v>201</v>
      </c>
      <c r="F100" s="5">
        <v>100</v>
      </c>
      <c r="G100" s="5">
        <v>0</v>
      </c>
      <c r="H100" s="5">
        <v>200224.39</v>
      </c>
      <c r="I100" s="9">
        <v>1</v>
      </c>
      <c r="J100" s="8" t="s">
        <v>362</v>
      </c>
    </row>
    <row r="101" spans="1:10" x14ac:dyDescent="0.25">
      <c r="A101" t="s">
        <v>92</v>
      </c>
      <c r="B101" t="s">
        <v>93</v>
      </c>
      <c r="C101" s="8" t="s">
        <v>94</v>
      </c>
      <c r="D101" t="s">
        <v>685</v>
      </c>
      <c r="E101" t="s">
        <v>43</v>
      </c>
      <c r="F101" s="5">
        <v>0</v>
      </c>
      <c r="G101" s="5">
        <v>120374.68</v>
      </c>
      <c r="H101" s="5">
        <v>320599.07</v>
      </c>
      <c r="I101" s="9">
        <v>0.9</v>
      </c>
      <c r="J101" s="8" t="s">
        <v>95</v>
      </c>
    </row>
    <row r="102" spans="1:10" x14ac:dyDescent="0.25">
      <c r="A102" t="s">
        <v>96</v>
      </c>
      <c r="B102" t="s">
        <v>93</v>
      </c>
      <c r="C102" s="8" t="s">
        <v>97</v>
      </c>
      <c r="D102" t="s">
        <v>685</v>
      </c>
      <c r="E102" t="s">
        <v>43</v>
      </c>
      <c r="F102" s="5">
        <v>0</v>
      </c>
      <c r="G102" s="5">
        <v>200000</v>
      </c>
      <c r="H102" s="5">
        <v>520599.07</v>
      </c>
      <c r="I102" s="9">
        <v>0.9</v>
      </c>
      <c r="J102" s="8" t="s">
        <v>98</v>
      </c>
    </row>
    <row r="103" spans="1:10" x14ac:dyDescent="0.25">
      <c r="A103" t="s">
        <v>394</v>
      </c>
      <c r="B103" t="s">
        <v>93</v>
      </c>
      <c r="C103" s="8" t="s">
        <v>288</v>
      </c>
      <c r="D103" t="s">
        <v>681</v>
      </c>
      <c r="E103" t="s">
        <v>213</v>
      </c>
      <c r="F103" s="5">
        <v>361000</v>
      </c>
      <c r="G103" s="5">
        <v>0</v>
      </c>
      <c r="H103" s="5">
        <v>159599.07</v>
      </c>
      <c r="I103" s="9">
        <v>0.85</v>
      </c>
      <c r="J103" s="8" t="s">
        <v>395</v>
      </c>
    </row>
    <row r="104" spans="1:10" x14ac:dyDescent="0.25">
      <c r="A104" t="s">
        <v>99</v>
      </c>
      <c r="B104" t="s">
        <v>100</v>
      </c>
      <c r="C104" s="8" t="s">
        <v>101</v>
      </c>
      <c r="D104" t="s">
        <v>685</v>
      </c>
      <c r="E104" t="s">
        <v>43</v>
      </c>
      <c r="F104" s="5">
        <v>0</v>
      </c>
      <c r="G104" s="5">
        <v>328427</v>
      </c>
      <c r="H104" s="5">
        <v>488026.07</v>
      </c>
      <c r="I104" s="9">
        <v>0.9</v>
      </c>
      <c r="J104" s="8" t="s">
        <v>95</v>
      </c>
    </row>
    <row r="105" spans="1:10" x14ac:dyDescent="0.25">
      <c r="A105" t="s">
        <v>396</v>
      </c>
      <c r="B105" t="s">
        <v>100</v>
      </c>
      <c r="C105" s="8" t="s">
        <v>368</v>
      </c>
      <c r="D105" t="s">
        <v>684</v>
      </c>
      <c r="E105" t="s">
        <v>38</v>
      </c>
      <c r="F105" s="5">
        <v>2500</v>
      </c>
      <c r="G105" s="5">
        <v>0</v>
      </c>
      <c r="H105" s="5">
        <v>485526.07</v>
      </c>
      <c r="I105" s="9">
        <v>0.7</v>
      </c>
      <c r="J105" s="8" t="s">
        <v>397</v>
      </c>
    </row>
    <row r="106" spans="1:10" x14ac:dyDescent="0.25">
      <c r="A106" t="s">
        <v>102</v>
      </c>
      <c r="B106" t="s">
        <v>100</v>
      </c>
      <c r="C106" s="8" t="s">
        <v>103</v>
      </c>
      <c r="D106" t="s">
        <v>684</v>
      </c>
      <c r="E106" t="s">
        <v>104</v>
      </c>
      <c r="F106" s="5">
        <v>0</v>
      </c>
      <c r="G106" s="5">
        <v>137800</v>
      </c>
      <c r="H106" s="5">
        <v>623326.07</v>
      </c>
      <c r="I106" s="9">
        <v>0.8</v>
      </c>
      <c r="J106" s="8" t="s">
        <v>105</v>
      </c>
    </row>
    <row r="107" spans="1:10" x14ac:dyDescent="0.25">
      <c r="A107" t="s">
        <v>398</v>
      </c>
      <c r="B107" t="s">
        <v>399</v>
      </c>
      <c r="C107" s="8" t="s">
        <v>400</v>
      </c>
      <c r="D107" t="s">
        <v>681</v>
      </c>
      <c r="E107" t="s">
        <v>197</v>
      </c>
      <c r="F107" s="5">
        <v>3549</v>
      </c>
      <c r="G107" s="5">
        <v>0</v>
      </c>
      <c r="H107" s="5">
        <v>619777.07</v>
      </c>
      <c r="I107" s="9">
        <v>0.9</v>
      </c>
      <c r="J107" s="8" t="s">
        <v>401</v>
      </c>
    </row>
    <row r="108" spans="1:10" x14ac:dyDescent="0.25">
      <c r="A108" t="s">
        <v>402</v>
      </c>
      <c r="B108" t="s">
        <v>399</v>
      </c>
      <c r="C108" s="8" t="s">
        <v>200</v>
      </c>
      <c r="D108" t="s">
        <v>682</v>
      </c>
      <c r="E108" t="s">
        <v>201</v>
      </c>
      <c r="F108" s="5">
        <v>25</v>
      </c>
      <c r="G108" s="5">
        <v>0</v>
      </c>
      <c r="H108" s="5">
        <v>619752.07</v>
      </c>
      <c r="I108" s="9">
        <v>1</v>
      </c>
      <c r="J108" s="8" t="s">
        <v>403</v>
      </c>
    </row>
    <row r="109" spans="1:10" x14ac:dyDescent="0.25">
      <c r="A109" t="s">
        <v>404</v>
      </c>
      <c r="B109" t="s">
        <v>399</v>
      </c>
      <c r="C109" s="8" t="s">
        <v>405</v>
      </c>
      <c r="D109" t="s">
        <v>681</v>
      </c>
      <c r="E109" t="s">
        <v>272</v>
      </c>
      <c r="F109" s="5">
        <v>35450</v>
      </c>
      <c r="G109" s="5">
        <v>0</v>
      </c>
      <c r="H109" s="5">
        <v>584302.07</v>
      </c>
      <c r="I109" s="9">
        <v>0.9</v>
      </c>
      <c r="J109" s="8" t="s">
        <v>406</v>
      </c>
    </row>
    <row r="110" spans="1:10" x14ac:dyDescent="0.25">
      <c r="A110" t="s">
        <v>407</v>
      </c>
      <c r="B110" t="s">
        <v>399</v>
      </c>
      <c r="C110" s="8" t="s">
        <v>200</v>
      </c>
      <c r="D110" t="s">
        <v>682</v>
      </c>
      <c r="E110" t="s">
        <v>201</v>
      </c>
      <c r="F110" s="5">
        <v>25</v>
      </c>
      <c r="G110" s="5">
        <v>0</v>
      </c>
      <c r="H110" s="5">
        <v>584277.07</v>
      </c>
      <c r="I110" s="9">
        <v>1</v>
      </c>
      <c r="J110" s="8" t="s">
        <v>403</v>
      </c>
    </row>
    <row r="111" spans="1:10" x14ac:dyDescent="0.25">
      <c r="A111" t="s">
        <v>106</v>
      </c>
      <c r="B111" t="s">
        <v>107</v>
      </c>
      <c r="C111" s="8" t="s">
        <v>108</v>
      </c>
      <c r="D111" t="s">
        <v>685</v>
      </c>
      <c r="E111" t="s">
        <v>43</v>
      </c>
      <c r="F111" s="5">
        <v>0</v>
      </c>
      <c r="G111" s="5">
        <v>185239.09</v>
      </c>
      <c r="H111" s="5">
        <v>769516.16</v>
      </c>
      <c r="I111" s="9">
        <v>0.85</v>
      </c>
      <c r="J111" s="8" t="s">
        <v>109</v>
      </c>
    </row>
    <row r="112" spans="1:10" x14ac:dyDescent="0.25">
      <c r="A112" t="s">
        <v>408</v>
      </c>
      <c r="B112" t="s">
        <v>409</v>
      </c>
      <c r="C112" s="8" t="s">
        <v>410</v>
      </c>
      <c r="D112" t="s">
        <v>686</v>
      </c>
      <c r="E112" t="s">
        <v>242</v>
      </c>
      <c r="F112" s="5">
        <v>12000</v>
      </c>
      <c r="G112" s="5">
        <v>0</v>
      </c>
      <c r="H112" s="5">
        <v>757516.16</v>
      </c>
      <c r="I112" s="9">
        <v>0.9</v>
      </c>
      <c r="J112" s="8" t="s">
        <v>411</v>
      </c>
    </row>
    <row r="113" spans="1:10" x14ac:dyDescent="0.25">
      <c r="A113" t="s">
        <v>412</v>
      </c>
      <c r="B113" t="s">
        <v>111</v>
      </c>
      <c r="C113" s="8" t="s">
        <v>413</v>
      </c>
      <c r="D113" t="s">
        <v>683</v>
      </c>
      <c r="E113" t="s">
        <v>38</v>
      </c>
      <c r="F113" s="5">
        <v>277000</v>
      </c>
      <c r="G113" s="5">
        <v>0</v>
      </c>
      <c r="H113" s="5">
        <v>480516.16</v>
      </c>
      <c r="I113" s="9">
        <v>0.6</v>
      </c>
      <c r="J113" s="8" t="s">
        <v>414</v>
      </c>
    </row>
    <row r="114" spans="1:10" x14ac:dyDescent="0.25">
      <c r="A114" t="s">
        <v>415</v>
      </c>
      <c r="B114" t="s">
        <v>111</v>
      </c>
      <c r="C114" s="8" t="s">
        <v>306</v>
      </c>
      <c r="D114" t="s">
        <v>682</v>
      </c>
      <c r="E114" t="s">
        <v>201</v>
      </c>
      <c r="F114" s="5">
        <v>100</v>
      </c>
      <c r="G114" s="5">
        <v>0</v>
      </c>
      <c r="H114" s="5">
        <v>480416.16</v>
      </c>
      <c r="I114" s="9">
        <v>0.9</v>
      </c>
      <c r="J114" s="8" t="s">
        <v>416</v>
      </c>
    </row>
    <row r="115" spans="1:10" x14ac:dyDescent="0.25">
      <c r="A115" t="s">
        <v>417</v>
      </c>
      <c r="B115" t="s">
        <v>111</v>
      </c>
      <c r="C115" s="8" t="s">
        <v>418</v>
      </c>
      <c r="D115" t="s">
        <v>681</v>
      </c>
      <c r="E115" t="s">
        <v>419</v>
      </c>
      <c r="F115" s="5">
        <v>35000</v>
      </c>
      <c r="G115" s="5">
        <v>0</v>
      </c>
      <c r="H115" s="5">
        <v>445416.16</v>
      </c>
      <c r="I115" s="9">
        <v>0.85</v>
      </c>
      <c r="J115" s="8" t="s">
        <v>420</v>
      </c>
    </row>
    <row r="116" spans="1:10" x14ac:dyDescent="0.25">
      <c r="A116" t="s">
        <v>421</v>
      </c>
      <c r="B116" t="s">
        <v>111</v>
      </c>
      <c r="C116" s="8" t="s">
        <v>422</v>
      </c>
      <c r="D116" t="s">
        <v>684</v>
      </c>
      <c r="E116" t="s">
        <v>423</v>
      </c>
      <c r="F116" s="5">
        <v>11000</v>
      </c>
      <c r="G116" s="5">
        <v>0</v>
      </c>
      <c r="H116" s="5">
        <v>434416.16</v>
      </c>
      <c r="I116" s="9">
        <v>0.7</v>
      </c>
      <c r="J116" s="8" t="s">
        <v>424</v>
      </c>
    </row>
    <row r="117" spans="1:10" x14ac:dyDescent="0.25">
      <c r="A117" t="s">
        <v>425</v>
      </c>
      <c r="B117" t="s">
        <v>111</v>
      </c>
      <c r="C117" s="8" t="s">
        <v>200</v>
      </c>
      <c r="D117" t="s">
        <v>682</v>
      </c>
      <c r="E117" t="s">
        <v>201</v>
      </c>
      <c r="F117" s="5">
        <v>25</v>
      </c>
      <c r="G117" s="5">
        <v>0</v>
      </c>
      <c r="H117" s="5">
        <v>434391.16</v>
      </c>
      <c r="I117" s="9">
        <v>1</v>
      </c>
      <c r="J117" s="8" t="s">
        <v>403</v>
      </c>
    </row>
    <row r="118" spans="1:10" x14ac:dyDescent="0.25">
      <c r="A118" t="s">
        <v>110</v>
      </c>
      <c r="B118" t="s">
        <v>111</v>
      </c>
      <c r="C118" s="8" t="s">
        <v>112</v>
      </c>
      <c r="D118" t="s">
        <v>685</v>
      </c>
      <c r="E118" t="s">
        <v>43</v>
      </c>
      <c r="F118" s="5">
        <v>0</v>
      </c>
      <c r="G118" s="5">
        <v>30000</v>
      </c>
      <c r="H118" s="5">
        <v>464391.16</v>
      </c>
      <c r="I118" s="9">
        <v>0.8</v>
      </c>
      <c r="J118" s="8" t="s">
        <v>113</v>
      </c>
    </row>
    <row r="119" spans="1:10" x14ac:dyDescent="0.25">
      <c r="A119" t="s">
        <v>426</v>
      </c>
      <c r="B119" t="s">
        <v>427</v>
      </c>
      <c r="C119" s="8" t="s">
        <v>428</v>
      </c>
      <c r="D119" t="s">
        <v>681</v>
      </c>
      <c r="E119" t="s">
        <v>213</v>
      </c>
      <c r="F119" s="5">
        <v>20000</v>
      </c>
      <c r="G119" s="5">
        <v>0</v>
      </c>
      <c r="H119" s="5">
        <v>444391.16</v>
      </c>
      <c r="I119" s="9">
        <v>0.95</v>
      </c>
      <c r="J119" s="8" t="s">
        <v>429</v>
      </c>
    </row>
    <row r="120" spans="1:10" x14ac:dyDescent="0.25">
      <c r="A120" t="s">
        <v>430</v>
      </c>
      <c r="B120" t="s">
        <v>427</v>
      </c>
      <c r="C120" s="8" t="s">
        <v>200</v>
      </c>
      <c r="D120" t="s">
        <v>682</v>
      </c>
      <c r="E120" t="s">
        <v>201</v>
      </c>
      <c r="F120" s="5">
        <v>25</v>
      </c>
      <c r="G120" s="5">
        <v>0</v>
      </c>
      <c r="H120" s="5">
        <v>444366.16</v>
      </c>
      <c r="I120" s="9">
        <v>1</v>
      </c>
      <c r="J120" s="8" t="s">
        <v>403</v>
      </c>
    </row>
    <row r="121" spans="1:10" x14ac:dyDescent="0.25">
      <c r="A121" t="s">
        <v>431</v>
      </c>
      <c r="B121" t="s">
        <v>432</v>
      </c>
      <c r="C121" s="8" t="s">
        <v>433</v>
      </c>
      <c r="D121" t="s">
        <v>681</v>
      </c>
      <c r="E121" t="s">
        <v>434</v>
      </c>
      <c r="F121" s="5">
        <v>61700</v>
      </c>
      <c r="G121" s="5">
        <v>0</v>
      </c>
      <c r="H121" s="5">
        <v>382666.16</v>
      </c>
      <c r="I121" s="9">
        <v>0.95</v>
      </c>
      <c r="J121" s="8" t="s">
        <v>435</v>
      </c>
    </row>
    <row r="122" spans="1:10" x14ac:dyDescent="0.25">
      <c r="A122" t="s">
        <v>436</v>
      </c>
      <c r="B122" t="s">
        <v>432</v>
      </c>
      <c r="C122" s="8" t="s">
        <v>437</v>
      </c>
      <c r="D122" t="s">
        <v>683</v>
      </c>
      <c r="E122" t="s">
        <v>38</v>
      </c>
      <c r="F122" s="5">
        <v>1500</v>
      </c>
      <c r="G122" s="5">
        <v>0</v>
      </c>
      <c r="H122" s="5">
        <v>381166.16</v>
      </c>
      <c r="I122" s="9">
        <v>0.6</v>
      </c>
      <c r="J122" s="8" t="s">
        <v>438</v>
      </c>
    </row>
    <row r="123" spans="1:10" x14ac:dyDescent="0.25">
      <c r="A123" t="s">
        <v>439</v>
      </c>
      <c r="B123" t="s">
        <v>440</v>
      </c>
      <c r="C123" s="8" t="s">
        <v>400</v>
      </c>
      <c r="D123" t="s">
        <v>681</v>
      </c>
      <c r="E123" t="s">
        <v>197</v>
      </c>
      <c r="F123" s="5">
        <v>14191</v>
      </c>
      <c r="G123" s="5">
        <v>0</v>
      </c>
      <c r="H123" s="5">
        <v>366975.16</v>
      </c>
      <c r="I123" s="9">
        <v>0.9</v>
      </c>
      <c r="J123" s="8" t="s">
        <v>441</v>
      </c>
    </row>
    <row r="124" spans="1:10" x14ac:dyDescent="0.25">
      <c r="A124" t="s">
        <v>442</v>
      </c>
      <c r="B124" t="s">
        <v>440</v>
      </c>
      <c r="C124" s="8" t="s">
        <v>200</v>
      </c>
      <c r="D124" t="s">
        <v>682</v>
      </c>
      <c r="E124" t="s">
        <v>201</v>
      </c>
      <c r="F124" s="5">
        <v>25</v>
      </c>
      <c r="G124" s="5">
        <v>0</v>
      </c>
      <c r="H124" s="5">
        <v>366950.16</v>
      </c>
      <c r="I124" s="9">
        <v>1</v>
      </c>
      <c r="J124" s="8" t="s">
        <v>403</v>
      </c>
    </row>
    <row r="125" spans="1:10" x14ac:dyDescent="0.25">
      <c r="A125" t="s">
        <v>443</v>
      </c>
      <c r="B125" t="s">
        <v>444</v>
      </c>
      <c r="C125" s="8" t="s">
        <v>445</v>
      </c>
      <c r="D125" t="s">
        <v>681</v>
      </c>
      <c r="E125" t="s">
        <v>197</v>
      </c>
      <c r="F125" s="5">
        <v>3800</v>
      </c>
      <c r="G125" s="5">
        <v>0</v>
      </c>
      <c r="H125" s="5">
        <v>363150.16</v>
      </c>
      <c r="I125" s="9">
        <v>0.85</v>
      </c>
      <c r="J125" s="8" t="s">
        <v>446</v>
      </c>
    </row>
    <row r="126" spans="1:10" x14ac:dyDescent="0.25">
      <c r="A126" t="s">
        <v>447</v>
      </c>
      <c r="B126" t="s">
        <v>444</v>
      </c>
      <c r="C126" s="8" t="s">
        <v>200</v>
      </c>
      <c r="D126" t="s">
        <v>682</v>
      </c>
      <c r="E126" t="s">
        <v>201</v>
      </c>
      <c r="F126" s="5">
        <v>25</v>
      </c>
      <c r="G126" s="5">
        <v>0</v>
      </c>
      <c r="H126" s="5">
        <v>363125.16</v>
      </c>
      <c r="I126" s="9">
        <v>1</v>
      </c>
      <c r="J126" s="8" t="s">
        <v>403</v>
      </c>
    </row>
    <row r="127" spans="1:10" x14ac:dyDescent="0.25">
      <c r="A127" t="s">
        <v>448</v>
      </c>
      <c r="B127" t="s">
        <v>444</v>
      </c>
      <c r="C127" s="8" t="s">
        <v>449</v>
      </c>
      <c r="D127" t="s">
        <v>681</v>
      </c>
      <c r="E127" t="s">
        <v>197</v>
      </c>
      <c r="F127" s="5">
        <v>1000</v>
      </c>
      <c r="G127" s="5">
        <v>0</v>
      </c>
      <c r="H127" s="5">
        <v>362125.16</v>
      </c>
      <c r="I127" s="9">
        <v>0.85</v>
      </c>
      <c r="J127" s="8" t="s">
        <v>446</v>
      </c>
    </row>
    <row r="128" spans="1:10" x14ac:dyDescent="0.25">
      <c r="A128" t="s">
        <v>450</v>
      </c>
      <c r="B128" t="s">
        <v>444</v>
      </c>
      <c r="C128" s="8" t="s">
        <v>200</v>
      </c>
      <c r="D128" t="s">
        <v>682</v>
      </c>
      <c r="E128" t="s">
        <v>201</v>
      </c>
      <c r="F128" s="5">
        <v>25</v>
      </c>
      <c r="G128" s="5">
        <v>0</v>
      </c>
      <c r="H128" s="5">
        <v>362100.16</v>
      </c>
      <c r="I128" s="9">
        <v>1</v>
      </c>
      <c r="J128" s="8" t="s">
        <v>403</v>
      </c>
    </row>
    <row r="129" spans="1:10" x14ac:dyDescent="0.25">
      <c r="A129" t="s">
        <v>451</v>
      </c>
      <c r="B129" t="s">
        <v>452</v>
      </c>
      <c r="C129" s="8" t="s">
        <v>400</v>
      </c>
      <c r="D129" t="s">
        <v>681</v>
      </c>
      <c r="E129" t="s">
        <v>197</v>
      </c>
      <c r="F129" s="5">
        <v>5400</v>
      </c>
      <c r="G129" s="5">
        <v>0</v>
      </c>
      <c r="H129" s="5">
        <v>356700.16</v>
      </c>
      <c r="I129" s="9">
        <v>0.9</v>
      </c>
      <c r="J129" s="8" t="s">
        <v>441</v>
      </c>
    </row>
    <row r="130" spans="1:10" x14ac:dyDescent="0.25">
      <c r="A130" t="s">
        <v>453</v>
      </c>
      <c r="B130" t="s">
        <v>452</v>
      </c>
      <c r="C130" s="8" t="s">
        <v>200</v>
      </c>
      <c r="D130" t="s">
        <v>682</v>
      </c>
      <c r="E130" t="s">
        <v>201</v>
      </c>
      <c r="F130" s="5">
        <v>25</v>
      </c>
      <c r="G130" s="5">
        <v>0</v>
      </c>
      <c r="H130" s="5">
        <v>356675.16</v>
      </c>
      <c r="I130" s="9">
        <v>1</v>
      </c>
      <c r="J130" s="8" t="s">
        <v>403</v>
      </c>
    </row>
    <row r="131" spans="1:10" x14ac:dyDescent="0.25">
      <c r="A131" t="s">
        <v>454</v>
      </c>
      <c r="B131" t="s">
        <v>455</v>
      </c>
      <c r="C131" s="8" t="s">
        <v>456</v>
      </c>
      <c r="D131" t="s">
        <v>681</v>
      </c>
      <c r="E131" t="s">
        <v>213</v>
      </c>
      <c r="F131" s="5">
        <v>50000</v>
      </c>
      <c r="G131" s="5">
        <v>0</v>
      </c>
      <c r="H131" s="5">
        <v>306675.16</v>
      </c>
      <c r="I131" s="9">
        <v>0.95</v>
      </c>
      <c r="J131" s="8" t="s">
        <v>429</v>
      </c>
    </row>
    <row r="132" spans="1:10" x14ac:dyDescent="0.25">
      <c r="A132" t="s">
        <v>457</v>
      </c>
      <c r="B132" t="s">
        <v>455</v>
      </c>
      <c r="C132" s="8" t="s">
        <v>200</v>
      </c>
      <c r="D132" t="s">
        <v>682</v>
      </c>
      <c r="E132" t="s">
        <v>201</v>
      </c>
      <c r="F132" s="5">
        <v>25</v>
      </c>
      <c r="G132" s="5">
        <v>0</v>
      </c>
      <c r="H132" s="5">
        <v>306650.16</v>
      </c>
      <c r="I132" s="9">
        <v>0.9</v>
      </c>
      <c r="J132" s="8" t="s">
        <v>362</v>
      </c>
    </row>
    <row r="133" spans="1:10" x14ac:dyDescent="0.25">
      <c r="A133" t="s">
        <v>458</v>
      </c>
      <c r="B133" t="s">
        <v>459</v>
      </c>
      <c r="C133" s="8" t="s">
        <v>460</v>
      </c>
      <c r="D133" t="s">
        <v>683</v>
      </c>
      <c r="E133" t="s">
        <v>38</v>
      </c>
      <c r="F133" s="5">
        <v>3000</v>
      </c>
      <c r="G133" s="5">
        <v>0</v>
      </c>
      <c r="H133" s="5">
        <v>303650.16</v>
      </c>
      <c r="I133" s="9">
        <v>0.3</v>
      </c>
      <c r="J133" s="8" t="s">
        <v>461</v>
      </c>
    </row>
    <row r="134" spans="1:10" x14ac:dyDescent="0.25">
      <c r="A134" t="s">
        <v>114</v>
      </c>
      <c r="B134" t="s">
        <v>115</v>
      </c>
      <c r="C134" s="8" t="s">
        <v>116</v>
      </c>
      <c r="D134" t="s">
        <v>685</v>
      </c>
      <c r="E134" t="s">
        <v>43</v>
      </c>
      <c r="F134" s="5">
        <v>0</v>
      </c>
      <c r="G134" s="5">
        <v>210000</v>
      </c>
      <c r="H134" s="5">
        <v>513650.16</v>
      </c>
      <c r="I134" s="9">
        <v>0.9</v>
      </c>
      <c r="J134" s="8" t="s">
        <v>117</v>
      </c>
    </row>
    <row r="135" spans="1:10" x14ac:dyDescent="0.25">
      <c r="A135" t="s">
        <v>462</v>
      </c>
      <c r="B135" t="s">
        <v>463</v>
      </c>
      <c r="C135" s="8" t="s">
        <v>464</v>
      </c>
      <c r="D135" t="s">
        <v>681</v>
      </c>
      <c r="E135" t="s">
        <v>213</v>
      </c>
      <c r="F135" s="5">
        <v>20000</v>
      </c>
      <c r="G135" s="5">
        <v>0</v>
      </c>
      <c r="H135" s="5">
        <v>493650.16</v>
      </c>
      <c r="I135" s="9">
        <v>0.8</v>
      </c>
      <c r="J135" s="8" t="s">
        <v>465</v>
      </c>
    </row>
    <row r="136" spans="1:10" x14ac:dyDescent="0.25">
      <c r="A136" t="s">
        <v>466</v>
      </c>
      <c r="B136" t="s">
        <v>463</v>
      </c>
      <c r="C136" s="8" t="s">
        <v>200</v>
      </c>
      <c r="D136" t="s">
        <v>682</v>
      </c>
      <c r="E136" t="s">
        <v>201</v>
      </c>
      <c r="F136" s="5">
        <v>25</v>
      </c>
      <c r="G136" s="5">
        <v>0</v>
      </c>
      <c r="H136" s="5">
        <v>493625.16</v>
      </c>
      <c r="I136" s="9">
        <v>0.9</v>
      </c>
      <c r="J136" s="8" t="s">
        <v>362</v>
      </c>
    </row>
    <row r="137" spans="1:10" x14ac:dyDescent="0.25">
      <c r="A137" t="s">
        <v>467</v>
      </c>
      <c r="B137" t="s">
        <v>463</v>
      </c>
      <c r="C137" s="8" t="s">
        <v>468</v>
      </c>
      <c r="D137" t="s">
        <v>681</v>
      </c>
      <c r="E137" t="s">
        <v>213</v>
      </c>
      <c r="F137" s="5">
        <v>90000</v>
      </c>
      <c r="G137" s="5">
        <v>0</v>
      </c>
      <c r="H137" s="5">
        <v>403625.16</v>
      </c>
      <c r="I137" s="9">
        <v>0.95</v>
      </c>
      <c r="J137" s="8" t="s">
        <v>429</v>
      </c>
    </row>
    <row r="138" spans="1:10" x14ac:dyDescent="0.25">
      <c r="A138" t="s">
        <v>469</v>
      </c>
      <c r="B138" t="s">
        <v>463</v>
      </c>
      <c r="C138" s="8" t="s">
        <v>200</v>
      </c>
      <c r="D138" t="s">
        <v>682</v>
      </c>
      <c r="E138" t="s">
        <v>201</v>
      </c>
      <c r="F138" s="5">
        <v>25</v>
      </c>
      <c r="G138" s="5">
        <v>0</v>
      </c>
      <c r="H138" s="5">
        <v>403600.16</v>
      </c>
      <c r="I138" s="9">
        <v>0.9</v>
      </c>
      <c r="J138" s="8" t="s">
        <v>362</v>
      </c>
    </row>
    <row r="139" spans="1:10" x14ac:dyDescent="0.25">
      <c r="A139" t="s">
        <v>470</v>
      </c>
      <c r="B139" t="s">
        <v>463</v>
      </c>
      <c r="C139" s="8" t="s">
        <v>471</v>
      </c>
      <c r="D139" t="s">
        <v>681</v>
      </c>
      <c r="E139" t="s">
        <v>213</v>
      </c>
      <c r="F139" s="5">
        <v>70000</v>
      </c>
      <c r="G139" s="5">
        <v>0</v>
      </c>
      <c r="H139" s="5">
        <v>333600.16</v>
      </c>
      <c r="I139" s="9">
        <v>0.95</v>
      </c>
      <c r="J139" s="8" t="s">
        <v>429</v>
      </c>
    </row>
    <row r="140" spans="1:10" x14ac:dyDescent="0.25">
      <c r="A140" t="s">
        <v>472</v>
      </c>
      <c r="B140" t="s">
        <v>463</v>
      </c>
      <c r="C140" s="8" t="s">
        <v>200</v>
      </c>
      <c r="D140" t="s">
        <v>682</v>
      </c>
      <c r="E140" t="s">
        <v>201</v>
      </c>
      <c r="F140" s="5">
        <v>25</v>
      </c>
      <c r="G140" s="5">
        <v>0</v>
      </c>
      <c r="H140" s="5">
        <v>333575.16</v>
      </c>
      <c r="I140" s="9">
        <v>0.9</v>
      </c>
      <c r="J140" s="8" t="s">
        <v>362</v>
      </c>
    </row>
    <row r="141" spans="1:10" x14ac:dyDescent="0.25">
      <c r="A141" t="s">
        <v>473</v>
      </c>
      <c r="B141" t="s">
        <v>474</v>
      </c>
      <c r="C141" s="8" t="s">
        <v>475</v>
      </c>
      <c r="D141" t="s">
        <v>681</v>
      </c>
      <c r="E141" t="s">
        <v>213</v>
      </c>
      <c r="F141" s="5">
        <v>100000</v>
      </c>
      <c r="G141" s="5">
        <v>0</v>
      </c>
      <c r="H141" s="5">
        <v>233575.16</v>
      </c>
      <c r="I141" s="9">
        <v>0.8</v>
      </c>
      <c r="J141" s="8" t="s">
        <v>476</v>
      </c>
    </row>
    <row r="142" spans="1:10" x14ac:dyDescent="0.25">
      <c r="A142" t="s">
        <v>477</v>
      </c>
      <c r="B142" t="s">
        <v>474</v>
      </c>
      <c r="C142" s="8" t="s">
        <v>200</v>
      </c>
      <c r="D142" t="s">
        <v>682</v>
      </c>
      <c r="E142" t="s">
        <v>201</v>
      </c>
      <c r="F142" s="5">
        <v>25</v>
      </c>
      <c r="G142" s="5">
        <v>0</v>
      </c>
      <c r="H142" s="5">
        <v>233550.16</v>
      </c>
      <c r="I142" s="9">
        <v>0.9</v>
      </c>
      <c r="J142" s="8" t="s">
        <v>362</v>
      </c>
    </row>
    <row r="143" spans="1:10" x14ac:dyDescent="0.25">
      <c r="A143" t="s">
        <v>478</v>
      </c>
      <c r="B143" t="s">
        <v>474</v>
      </c>
      <c r="C143" s="8" t="s">
        <v>475</v>
      </c>
      <c r="D143" t="s">
        <v>681</v>
      </c>
      <c r="E143" t="s">
        <v>213</v>
      </c>
      <c r="F143" s="5">
        <v>100000</v>
      </c>
      <c r="G143" s="5">
        <v>0</v>
      </c>
      <c r="H143" s="5">
        <v>133550.16</v>
      </c>
      <c r="I143" s="9">
        <v>0.8</v>
      </c>
      <c r="J143" s="8" t="s">
        <v>476</v>
      </c>
    </row>
    <row r="144" spans="1:10" x14ac:dyDescent="0.25">
      <c r="A144" t="s">
        <v>479</v>
      </c>
      <c r="B144" t="s">
        <v>474</v>
      </c>
      <c r="C144" s="8" t="s">
        <v>200</v>
      </c>
      <c r="D144" t="s">
        <v>682</v>
      </c>
      <c r="E144" t="s">
        <v>201</v>
      </c>
      <c r="F144" s="5">
        <v>25</v>
      </c>
      <c r="G144" s="5">
        <v>0</v>
      </c>
      <c r="H144" s="5">
        <v>133525.16</v>
      </c>
      <c r="I144" s="9">
        <v>0.9</v>
      </c>
      <c r="J144" s="8" t="s">
        <v>362</v>
      </c>
    </row>
    <row r="145" spans="1:10" x14ac:dyDescent="0.25">
      <c r="A145" t="s">
        <v>480</v>
      </c>
      <c r="B145" t="s">
        <v>481</v>
      </c>
      <c r="C145" s="8" t="s">
        <v>288</v>
      </c>
      <c r="D145" t="s">
        <v>681</v>
      </c>
      <c r="E145" t="s">
        <v>213</v>
      </c>
      <c r="F145" s="5">
        <v>4591</v>
      </c>
      <c r="G145" s="5">
        <v>0</v>
      </c>
      <c r="H145" s="5">
        <v>128934.16</v>
      </c>
      <c r="I145" s="9">
        <v>0.7</v>
      </c>
      <c r="J145" s="8" t="s">
        <v>482</v>
      </c>
    </row>
    <row r="146" spans="1:10" x14ac:dyDescent="0.25">
      <c r="A146" t="s">
        <v>483</v>
      </c>
      <c r="B146" t="s">
        <v>481</v>
      </c>
      <c r="C146" s="8" t="s">
        <v>410</v>
      </c>
      <c r="D146" t="s">
        <v>683</v>
      </c>
      <c r="E146" t="s">
        <v>38</v>
      </c>
      <c r="F146" s="5">
        <v>7000</v>
      </c>
      <c r="G146" s="5">
        <v>0</v>
      </c>
      <c r="H146" s="5">
        <v>121934.16</v>
      </c>
      <c r="I146" s="9">
        <v>0.6</v>
      </c>
      <c r="J146" s="8" t="s">
        <v>484</v>
      </c>
    </row>
    <row r="147" spans="1:10" x14ac:dyDescent="0.25">
      <c r="A147" t="s">
        <v>485</v>
      </c>
      <c r="B147" t="s">
        <v>481</v>
      </c>
      <c r="C147" s="8" t="s">
        <v>284</v>
      </c>
      <c r="D147" t="s">
        <v>683</v>
      </c>
      <c r="E147" t="s">
        <v>38</v>
      </c>
      <c r="F147" s="5">
        <v>7500</v>
      </c>
      <c r="G147" s="5">
        <v>0</v>
      </c>
      <c r="H147" s="5">
        <v>114434.16</v>
      </c>
      <c r="I147" s="9">
        <v>0.6</v>
      </c>
      <c r="J147" s="8" t="s">
        <v>484</v>
      </c>
    </row>
    <row r="148" spans="1:10" x14ac:dyDescent="0.25">
      <c r="A148" t="s">
        <v>486</v>
      </c>
      <c r="B148" t="s">
        <v>487</v>
      </c>
      <c r="C148" s="8" t="s">
        <v>196</v>
      </c>
      <c r="D148" t="s">
        <v>681</v>
      </c>
      <c r="E148" t="s">
        <v>197</v>
      </c>
      <c r="F148" s="5">
        <v>7347</v>
      </c>
      <c r="G148" s="5">
        <v>0</v>
      </c>
      <c r="H148" s="5">
        <v>107087.16</v>
      </c>
      <c r="I148" s="9">
        <v>0.85</v>
      </c>
      <c r="J148" s="8" t="s">
        <v>488</v>
      </c>
    </row>
    <row r="149" spans="1:10" x14ac:dyDescent="0.25">
      <c r="A149" t="s">
        <v>489</v>
      </c>
      <c r="B149" t="s">
        <v>487</v>
      </c>
      <c r="C149" s="8" t="s">
        <v>200</v>
      </c>
      <c r="D149" t="s">
        <v>682</v>
      </c>
      <c r="E149" t="s">
        <v>201</v>
      </c>
      <c r="F149" s="5">
        <v>25</v>
      </c>
      <c r="G149" s="5">
        <v>0</v>
      </c>
      <c r="H149" s="5">
        <v>107062.16</v>
      </c>
      <c r="I149" s="9">
        <v>0.9</v>
      </c>
      <c r="J149" s="8" t="s">
        <v>362</v>
      </c>
    </row>
    <row r="150" spans="1:10" x14ac:dyDescent="0.25">
      <c r="A150" t="s">
        <v>490</v>
      </c>
      <c r="B150" t="s">
        <v>487</v>
      </c>
      <c r="C150" s="8" t="s">
        <v>491</v>
      </c>
      <c r="D150" t="s">
        <v>681</v>
      </c>
      <c r="E150" t="s">
        <v>197</v>
      </c>
      <c r="F150" s="5">
        <v>8000</v>
      </c>
      <c r="G150" s="5">
        <v>0</v>
      </c>
      <c r="H150" s="5">
        <v>99062.16</v>
      </c>
      <c r="I150" s="9">
        <v>0.85</v>
      </c>
      <c r="J150" s="8" t="s">
        <v>492</v>
      </c>
    </row>
    <row r="151" spans="1:10" x14ac:dyDescent="0.25">
      <c r="A151" t="s">
        <v>493</v>
      </c>
      <c r="B151" t="s">
        <v>487</v>
      </c>
      <c r="C151" s="8" t="s">
        <v>200</v>
      </c>
      <c r="D151" t="s">
        <v>682</v>
      </c>
      <c r="E151" t="s">
        <v>201</v>
      </c>
      <c r="F151" s="5">
        <v>25</v>
      </c>
      <c r="G151" s="5">
        <v>0</v>
      </c>
      <c r="H151" s="5">
        <v>99037.16</v>
      </c>
      <c r="I151" s="9">
        <v>0.9</v>
      </c>
      <c r="J151" s="8" t="s">
        <v>362</v>
      </c>
    </row>
    <row r="152" spans="1:10" x14ac:dyDescent="0.25">
      <c r="A152" t="s">
        <v>494</v>
      </c>
      <c r="B152" t="s">
        <v>487</v>
      </c>
      <c r="C152" s="8" t="s">
        <v>495</v>
      </c>
      <c r="D152" t="s">
        <v>681</v>
      </c>
      <c r="E152" t="s">
        <v>213</v>
      </c>
      <c r="F152" s="5">
        <v>10000</v>
      </c>
      <c r="G152" s="5">
        <v>0</v>
      </c>
      <c r="H152" s="5">
        <v>89037.16</v>
      </c>
      <c r="I152" s="9">
        <v>0.95</v>
      </c>
      <c r="J152" s="8" t="s">
        <v>429</v>
      </c>
    </row>
    <row r="153" spans="1:10" x14ac:dyDescent="0.25">
      <c r="A153" t="s">
        <v>496</v>
      </c>
      <c r="B153" t="s">
        <v>487</v>
      </c>
      <c r="C153" s="8" t="s">
        <v>200</v>
      </c>
      <c r="D153" t="s">
        <v>682</v>
      </c>
      <c r="E153" t="s">
        <v>201</v>
      </c>
      <c r="F153" s="5">
        <v>25</v>
      </c>
      <c r="G153" s="5">
        <v>0</v>
      </c>
      <c r="H153" s="5">
        <v>89012.16</v>
      </c>
      <c r="I153" s="9">
        <v>0.9</v>
      </c>
      <c r="J153" s="8" t="s">
        <v>362</v>
      </c>
    </row>
    <row r="154" spans="1:10" x14ac:dyDescent="0.25">
      <c r="A154" t="s">
        <v>118</v>
      </c>
      <c r="B154" t="s">
        <v>119</v>
      </c>
      <c r="C154" s="8" t="s">
        <v>120</v>
      </c>
      <c r="D154" t="s">
        <v>685</v>
      </c>
      <c r="E154" t="s">
        <v>43</v>
      </c>
      <c r="F154" s="5">
        <v>0</v>
      </c>
      <c r="G154" s="5">
        <v>240000</v>
      </c>
      <c r="H154" s="5">
        <v>329012.16</v>
      </c>
      <c r="I154" s="9">
        <v>0.9</v>
      </c>
      <c r="J154" s="8" t="s">
        <v>121</v>
      </c>
    </row>
    <row r="155" spans="1:10" x14ac:dyDescent="0.25">
      <c r="A155" t="s">
        <v>497</v>
      </c>
      <c r="B155" t="s">
        <v>123</v>
      </c>
      <c r="C155" s="8" t="s">
        <v>498</v>
      </c>
      <c r="D155" t="s">
        <v>681</v>
      </c>
      <c r="E155" t="s">
        <v>213</v>
      </c>
      <c r="F155" s="5">
        <v>4602.1</v>
      </c>
      <c r="G155" s="5">
        <v>0</v>
      </c>
      <c r="H155" s="5">
        <v>324410.06</v>
      </c>
      <c r="I155" s="9">
        <v>0.8</v>
      </c>
      <c r="J155" s="8" t="s">
        <v>499</v>
      </c>
    </row>
    <row r="156" spans="1:10" x14ac:dyDescent="0.25">
      <c r="A156" t="s">
        <v>500</v>
      </c>
      <c r="B156" t="s">
        <v>123</v>
      </c>
      <c r="C156" s="8" t="s">
        <v>200</v>
      </c>
      <c r="D156" t="s">
        <v>682</v>
      </c>
      <c r="E156" t="s">
        <v>201</v>
      </c>
      <c r="F156" s="5">
        <v>25</v>
      </c>
      <c r="G156" s="5">
        <v>0</v>
      </c>
      <c r="H156" s="5">
        <v>324385.06</v>
      </c>
      <c r="I156" s="9">
        <v>0.9</v>
      </c>
      <c r="J156" s="8" t="s">
        <v>362</v>
      </c>
    </row>
    <row r="157" spans="1:10" x14ac:dyDescent="0.25">
      <c r="A157" t="s">
        <v>501</v>
      </c>
      <c r="B157" t="s">
        <v>123</v>
      </c>
      <c r="C157" s="8" t="s">
        <v>276</v>
      </c>
      <c r="D157" t="s">
        <v>681</v>
      </c>
      <c r="E157" t="s">
        <v>213</v>
      </c>
      <c r="F157" s="5">
        <v>5714.52</v>
      </c>
      <c r="G157" s="5">
        <v>0</v>
      </c>
      <c r="H157" s="5">
        <v>318670.54</v>
      </c>
      <c r="I157" s="9">
        <v>0.8</v>
      </c>
      <c r="J157" s="8" t="s">
        <v>502</v>
      </c>
    </row>
    <row r="158" spans="1:10" x14ac:dyDescent="0.25">
      <c r="A158" t="s">
        <v>503</v>
      </c>
      <c r="B158" t="s">
        <v>123</v>
      </c>
      <c r="C158" s="8" t="s">
        <v>200</v>
      </c>
      <c r="D158" t="s">
        <v>682</v>
      </c>
      <c r="E158" t="s">
        <v>201</v>
      </c>
      <c r="F158" s="5">
        <v>25</v>
      </c>
      <c r="G158" s="5">
        <v>0</v>
      </c>
      <c r="H158" s="5">
        <v>318645.54</v>
      </c>
      <c r="I158" s="9">
        <v>1</v>
      </c>
      <c r="J158" s="8" t="s">
        <v>362</v>
      </c>
    </row>
    <row r="159" spans="1:10" x14ac:dyDescent="0.25">
      <c r="A159" t="s">
        <v>504</v>
      </c>
      <c r="B159" t="s">
        <v>123</v>
      </c>
      <c r="C159" s="8" t="s">
        <v>372</v>
      </c>
      <c r="D159" t="s">
        <v>686</v>
      </c>
      <c r="E159" t="s">
        <v>242</v>
      </c>
      <c r="F159" s="5">
        <v>7500</v>
      </c>
      <c r="G159" s="5">
        <v>0</v>
      </c>
      <c r="H159" s="5">
        <v>311145.54</v>
      </c>
      <c r="I159" s="9">
        <v>0.9</v>
      </c>
      <c r="J159" s="8" t="s">
        <v>505</v>
      </c>
    </row>
    <row r="160" spans="1:10" x14ac:dyDescent="0.25">
      <c r="A160" t="s">
        <v>122</v>
      </c>
      <c r="B160" t="s">
        <v>123</v>
      </c>
      <c r="C160" s="8" t="s">
        <v>124</v>
      </c>
      <c r="D160" t="s">
        <v>683</v>
      </c>
      <c r="E160" t="s">
        <v>38</v>
      </c>
      <c r="F160" s="5">
        <v>0</v>
      </c>
      <c r="G160" s="5">
        <v>50000</v>
      </c>
      <c r="H160" s="5">
        <v>361145.54</v>
      </c>
      <c r="I160" s="9">
        <v>0.5</v>
      </c>
      <c r="J160" s="8" t="s">
        <v>125</v>
      </c>
    </row>
    <row r="161" spans="1:10" x14ac:dyDescent="0.25">
      <c r="A161" t="s">
        <v>126</v>
      </c>
      <c r="B161" t="s">
        <v>123</v>
      </c>
      <c r="C161" s="8" t="s">
        <v>127</v>
      </c>
      <c r="D161" t="s">
        <v>685</v>
      </c>
      <c r="E161" t="s">
        <v>43</v>
      </c>
      <c r="F161" s="5">
        <v>0</v>
      </c>
      <c r="G161" s="5">
        <v>200000</v>
      </c>
      <c r="H161" s="5">
        <v>561145.54</v>
      </c>
      <c r="I161" s="9">
        <v>0.95</v>
      </c>
      <c r="J161" s="8" t="s">
        <v>128</v>
      </c>
    </row>
    <row r="162" spans="1:10" x14ac:dyDescent="0.25">
      <c r="A162" t="s">
        <v>506</v>
      </c>
      <c r="B162" t="s">
        <v>507</v>
      </c>
      <c r="C162" s="8" t="s">
        <v>508</v>
      </c>
      <c r="D162" t="s">
        <v>681</v>
      </c>
      <c r="E162" t="s">
        <v>509</v>
      </c>
      <c r="F162" s="5">
        <v>117500</v>
      </c>
      <c r="G162" s="5">
        <v>0</v>
      </c>
      <c r="H162" s="5">
        <v>443645.54</v>
      </c>
      <c r="I162" s="9">
        <v>0.95</v>
      </c>
      <c r="J162" s="8" t="s">
        <v>510</v>
      </c>
    </row>
    <row r="163" spans="1:10" x14ac:dyDescent="0.25">
      <c r="A163" t="s">
        <v>511</v>
      </c>
      <c r="B163" t="s">
        <v>507</v>
      </c>
      <c r="C163" s="8" t="s">
        <v>200</v>
      </c>
      <c r="D163" t="s">
        <v>682</v>
      </c>
      <c r="E163" t="s">
        <v>201</v>
      </c>
      <c r="F163" s="5">
        <v>25</v>
      </c>
      <c r="G163" s="5">
        <v>0</v>
      </c>
      <c r="H163" s="5">
        <v>443620.54</v>
      </c>
      <c r="I163" s="9">
        <v>1</v>
      </c>
      <c r="J163" s="8" t="s">
        <v>362</v>
      </c>
    </row>
    <row r="164" spans="1:10" x14ac:dyDescent="0.25">
      <c r="A164" t="s">
        <v>512</v>
      </c>
      <c r="B164" t="s">
        <v>507</v>
      </c>
      <c r="C164" s="8" t="s">
        <v>368</v>
      </c>
      <c r="D164" t="s">
        <v>686</v>
      </c>
      <c r="E164" t="s">
        <v>242</v>
      </c>
      <c r="F164" s="5">
        <v>7000</v>
      </c>
      <c r="G164" s="5">
        <v>0</v>
      </c>
      <c r="H164" s="5">
        <v>436620.54</v>
      </c>
      <c r="I164" s="9">
        <v>0.9</v>
      </c>
      <c r="J164" s="8" t="s">
        <v>513</v>
      </c>
    </row>
    <row r="165" spans="1:10" x14ac:dyDescent="0.25">
      <c r="A165" t="s">
        <v>514</v>
      </c>
      <c r="B165" t="s">
        <v>130</v>
      </c>
      <c r="C165" s="8" t="s">
        <v>515</v>
      </c>
      <c r="D165" t="s">
        <v>683</v>
      </c>
      <c r="E165" t="s">
        <v>38</v>
      </c>
      <c r="F165" s="5">
        <v>16000</v>
      </c>
      <c r="G165" s="5">
        <v>0</v>
      </c>
      <c r="H165" s="5">
        <v>420620.54</v>
      </c>
      <c r="I165" s="9">
        <v>0.6</v>
      </c>
      <c r="J165" s="8" t="s">
        <v>516</v>
      </c>
    </row>
    <row r="166" spans="1:10" x14ac:dyDescent="0.25">
      <c r="A166" t="s">
        <v>129</v>
      </c>
      <c r="B166" t="s">
        <v>130</v>
      </c>
      <c r="C166" s="8" t="s">
        <v>131</v>
      </c>
      <c r="D166" t="s">
        <v>685</v>
      </c>
      <c r="E166" t="s">
        <v>43</v>
      </c>
      <c r="F166" s="5">
        <v>0</v>
      </c>
      <c r="G166" s="5">
        <v>119995.48</v>
      </c>
      <c r="H166" s="5">
        <v>540616.02</v>
      </c>
      <c r="I166" s="9">
        <v>0.9</v>
      </c>
      <c r="J166" s="8" t="s">
        <v>132</v>
      </c>
    </row>
    <row r="167" spans="1:10" x14ac:dyDescent="0.25">
      <c r="A167" t="s">
        <v>133</v>
      </c>
      <c r="B167" t="s">
        <v>130</v>
      </c>
      <c r="C167" s="8" t="s">
        <v>134</v>
      </c>
      <c r="D167" t="s">
        <v>685</v>
      </c>
      <c r="E167" t="s">
        <v>43</v>
      </c>
      <c r="F167" s="5">
        <v>0</v>
      </c>
      <c r="G167" s="5">
        <v>135000</v>
      </c>
      <c r="H167" s="5">
        <v>675616.02</v>
      </c>
      <c r="I167" s="9">
        <v>0.95</v>
      </c>
      <c r="J167" s="8" t="s">
        <v>135</v>
      </c>
    </row>
    <row r="168" spans="1:10" x14ac:dyDescent="0.25">
      <c r="A168" t="s">
        <v>517</v>
      </c>
      <c r="B168" t="s">
        <v>130</v>
      </c>
      <c r="C168" s="8" t="s">
        <v>368</v>
      </c>
      <c r="D168" t="s">
        <v>686</v>
      </c>
      <c r="E168" t="s">
        <v>242</v>
      </c>
      <c r="F168" s="5">
        <v>12000</v>
      </c>
      <c r="G168" s="5">
        <v>0</v>
      </c>
      <c r="H168" s="5">
        <v>663616.02</v>
      </c>
      <c r="I168" s="9">
        <v>0.9</v>
      </c>
      <c r="J168" s="8" t="s">
        <v>513</v>
      </c>
    </row>
    <row r="169" spans="1:10" x14ac:dyDescent="0.25">
      <c r="A169" t="s">
        <v>518</v>
      </c>
      <c r="B169" t="s">
        <v>137</v>
      </c>
      <c r="C169" s="8" t="s">
        <v>460</v>
      </c>
      <c r="D169" t="s">
        <v>681</v>
      </c>
      <c r="E169" t="s">
        <v>509</v>
      </c>
      <c r="F169" s="5">
        <v>26655</v>
      </c>
      <c r="G169" s="5">
        <v>0</v>
      </c>
      <c r="H169" s="5">
        <v>636961.02</v>
      </c>
      <c r="I169" s="9">
        <v>0.85</v>
      </c>
      <c r="J169" s="8" t="s">
        <v>519</v>
      </c>
    </row>
    <row r="170" spans="1:10" x14ac:dyDescent="0.25">
      <c r="A170" t="s">
        <v>136</v>
      </c>
      <c r="B170" t="s">
        <v>137</v>
      </c>
      <c r="C170" s="8" t="s">
        <v>138</v>
      </c>
      <c r="D170" t="s">
        <v>685</v>
      </c>
      <c r="E170" t="s">
        <v>43</v>
      </c>
      <c r="F170" s="5">
        <v>0</v>
      </c>
      <c r="G170" s="5">
        <v>331358</v>
      </c>
      <c r="H170" s="5">
        <v>968319.02</v>
      </c>
      <c r="I170" s="9">
        <v>0.95</v>
      </c>
      <c r="J170" s="8" t="s">
        <v>139</v>
      </c>
    </row>
    <row r="171" spans="1:10" x14ac:dyDescent="0.25">
      <c r="A171" t="s">
        <v>520</v>
      </c>
      <c r="B171" t="s">
        <v>521</v>
      </c>
      <c r="C171" s="8" t="s">
        <v>288</v>
      </c>
      <c r="D171" t="s">
        <v>681</v>
      </c>
      <c r="E171" t="s">
        <v>297</v>
      </c>
      <c r="F171" s="5">
        <v>375000</v>
      </c>
      <c r="G171" s="5">
        <v>0</v>
      </c>
      <c r="H171" s="5">
        <v>593319.02</v>
      </c>
      <c r="I171" s="9">
        <v>0.7</v>
      </c>
      <c r="J171" s="8" t="s">
        <v>522</v>
      </c>
    </row>
    <row r="172" spans="1:10" x14ac:dyDescent="0.25">
      <c r="A172" t="s">
        <v>523</v>
      </c>
      <c r="B172" t="s">
        <v>141</v>
      </c>
      <c r="C172" s="8" t="s">
        <v>196</v>
      </c>
      <c r="D172" t="s">
        <v>681</v>
      </c>
      <c r="E172" t="s">
        <v>509</v>
      </c>
      <c r="F172" s="5">
        <v>7061.27</v>
      </c>
      <c r="G172" s="5">
        <v>0</v>
      </c>
      <c r="H172" s="5">
        <v>586257.75</v>
      </c>
      <c r="I172" s="9">
        <v>0.9</v>
      </c>
      <c r="J172" s="8" t="s">
        <v>524</v>
      </c>
    </row>
    <row r="173" spans="1:10" x14ac:dyDescent="0.25">
      <c r="A173" t="s">
        <v>525</v>
      </c>
      <c r="B173" t="s">
        <v>141</v>
      </c>
      <c r="C173" s="8" t="s">
        <v>200</v>
      </c>
      <c r="D173" t="s">
        <v>682</v>
      </c>
      <c r="E173" t="s">
        <v>201</v>
      </c>
      <c r="F173" s="5">
        <v>25</v>
      </c>
      <c r="G173" s="5">
        <v>0</v>
      </c>
      <c r="H173" s="5">
        <v>586232.75</v>
      </c>
      <c r="I173" s="9">
        <v>1</v>
      </c>
      <c r="J173" s="8" t="s">
        <v>362</v>
      </c>
    </row>
    <row r="174" spans="1:10" x14ac:dyDescent="0.25">
      <c r="A174" t="s">
        <v>526</v>
      </c>
      <c r="B174" t="s">
        <v>141</v>
      </c>
      <c r="C174" s="8" t="s">
        <v>368</v>
      </c>
      <c r="D174" t="s">
        <v>686</v>
      </c>
      <c r="E174" t="s">
        <v>242</v>
      </c>
      <c r="F174" s="5">
        <v>4500</v>
      </c>
      <c r="G174" s="5">
        <v>0</v>
      </c>
      <c r="H174" s="5">
        <v>581732.75</v>
      </c>
      <c r="I174" s="9">
        <v>0.9</v>
      </c>
      <c r="J174" s="8" t="s">
        <v>513</v>
      </c>
    </row>
    <row r="175" spans="1:10" x14ac:dyDescent="0.25">
      <c r="A175" t="s">
        <v>140</v>
      </c>
      <c r="B175" t="s">
        <v>141</v>
      </c>
      <c r="C175" s="8" t="s">
        <v>142</v>
      </c>
      <c r="D175" t="s">
        <v>683</v>
      </c>
      <c r="E175" t="s">
        <v>38</v>
      </c>
      <c r="F175" s="5">
        <v>0</v>
      </c>
      <c r="G175" s="5">
        <v>65000</v>
      </c>
      <c r="H175" s="5">
        <v>646732.75</v>
      </c>
      <c r="I175" s="9">
        <v>0.5</v>
      </c>
      <c r="J175" s="8" t="s">
        <v>143</v>
      </c>
    </row>
    <row r="176" spans="1:10" x14ac:dyDescent="0.25">
      <c r="A176" t="s">
        <v>527</v>
      </c>
      <c r="B176" t="s">
        <v>528</v>
      </c>
      <c r="C176" s="8" t="s">
        <v>529</v>
      </c>
      <c r="D176" t="s">
        <v>681</v>
      </c>
      <c r="E176" t="s">
        <v>297</v>
      </c>
      <c r="F176" s="5">
        <v>277000</v>
      </c>
      <c r="G176" s="5">
        <v>0</v>
      </c>
      <c r="H176" s="5">
        <v>369732.75</v>
      </c>
      <c r="I176" s="9">
        <v>0.7</v>
      </c>
      <c r="J176" s="8" t="s">
        <v>530</v>
      </c>
    </row>
    <row r="177" spans="1:10" x14ac:dyDescent="0.25">
      <c r="A177" t="s">
        <v>531</v>
      </c>
      <c r="B177" t="s">
        <v>528</v>
      </c>
      <c r="C177" s="8" t="s">
        <v>306</v>
      </c>
      <c r="D177" t="s">
        <v>682</v>
      </c>
      <c r="E177" t="s">
        <v>201</v>
      </c>
      <c r="F177" s="5">
        <v>100</v>
      </c>
      <c r="G177" s="5">
        <v>0</v>
      </c>
      <c r="H177" s="5">
        <v>369632.75</v>
      </c>
      <c r="I177" s="9">
        <v>1</v>
      </c>
      <c r="J177" s="8" t="s">
        <v>532</v>
      </c>
    </row>
    <row r="178" spans="1:10" x14ac:dyDescent="0.25">
      <c r="A178" t="s">
        <v>533</v>
      </c>
      <c r="B178" t="s">
        <v>528</v>
      </c>
      <c r="C178" s="8" t="s">
        <v>460</v>
      </c>
      <c r="D178" t="s">
        <v>681</v>
      </c>
      <c r="E178" t="s">
        <v>509</v>
      </c>
      <c r="F178" s="5">
        <v>11696.94</v>
      </c>
      <c r="G178" s="5">
        <v>0</v>
      </c>
      <c r="H178" s="5">
        <v>357935.81</v>
      </c>
      <c r="I178" s="9">
        <v>0.85</v>
      </c>
      <c r="J178" s="8" t="s">
        <v>534</v>
      </c>
    </row>
    <row r="179" spans="1:10" x14ac:dyDescent="0.25">
      <c r="A179" t="s">
        <v>535</v>
      </c>
      <c r="B179" t="s">
        <v>528</v>
      </c>
      <c r="C179" s="8" t="s">
        <v>536</v>
      </c>
      <c r="D179" t="s">
        <v>681</v>
      </c>
      <c r="E179" t="s">
        <v>213</v>
      </c>
      <c r="F179" s="5">
        <v>5000</v>
      </c>
      <c r="G179" s="5">
        <v>0</v>
      </c>
      <c r="H179" s="5">
        <v>352935.81</v>
      </c>
      <c r="I179" s="9">
        <v>0.8</v>
      </c>
      <c r="J179" s="8" t="s">
        <v>537</v>
      </c>
    </row>
    <row r="180" spans="1:10" x14ac:dyDescent="0.25">
      <c r="A180" t="s">
        <v>538</v>
      </c>
      <c r="B180" t="s">
        <v>528</v>
      </c>
      <c r="C180" s="8" t="s">
        <v>200</v>
      </c>
      <c r="D180" t="s">
        <v>682</v>
      </c>
      <c r="E180" t="s">
        <v>201</v>
      </c>
      <c r="F180" s="5">
        <v>25</v>
      </c>
      <c r="G180" s="5">
        <v>0</v>
      </c>
      <c r="H180" s="5">
        <v>352910.81</v>
      </c>
      <c r="I180" s="9">
        <v>1</v>
      </c>
      <c r="J180" s="8" t="s">
        <v>362</v>
      </c>
    </row>
    <row r="181" spans="1:10" x14ac:dyDescent="0.25">
      <c r="A181" t="s">
        <v>539</v>
      </c>
      <c r="B181" t="s">
        <v>540</v>
      </c>
      <c r="C181" s="8" t="s">
        <v>460</v>
      </c>
      <c r="D181" t="s">
        <v>681</v>
      </c>
      <c r="E181" t="s">
        <v>509</v>
      </c>
      <c r="F181" s="5">
        <v>68122</v>
      </c>
      <c r="G181" s="5">
        <v>0</v>
      </c>
      <c r="H181" s="5">
        <v>284788.81</v>
      </c>
      <c r="I181" s="9">
        <v>0.85</v>
      </c>
      <c r="J181" s="8" t="s">
        <v>541</v>
      </c>
    </row>
    <row r="182" spans="1:10" x14ac:dyDescent="0.25">
      <c r="A182" t="s">
        <v>542</v>
      </c>
      <c r="B182" t="s">
        <v>543</v>
      </c>
      <c r="C182" s="8" t="s">
        <v>372</v>
      </c>
      <c r="D182" t="s">
        <v>686</v>
      </c>
      <c r="E182" t="s">
        <v>242</v>
      </c>
      <c r="F182" s="5">
        <v>2500</v>
      </c>
      <c r="G182" s="5">
        <v>0</v>
      </c>
      <c r="H182" s="5">
        <v>282288.81</v>
      </c>
      <c r="I182" s="9">
        <v>0.9</v>
      </c>
      <c r="J182" s="8" t="s">
        <v>513</v>
      </c>
    </row>
    <row r="183" spans="1:10" x14ac:dyDescent="0.25">
      <c r="A183" t="s">
        <v>544</v>
      </c>
      <c r="B183" t="s">
        <v>543</v>
      </c>
      <c r="C183" s="8" t="s">
        <v>545</v>
      </c>
      <c r="D183" t="s">
        <v>681</v>
      </c>
      <c r="E183" t="s">
        <v>509</v>
      </c>
      <c r="F183" s="5">
        <v>2000</v>
      </c>
      <c r="G183" s="5">
        <v>0</v>
      </c>
      <c r="H183" s="5">
        <v>280288.81</v>
      </c>
      <c r="I183" s="9">
        <v>0.85</v>
      </c>
      <c r="J183" s="8" t="s">
        <v>546</v>
      </c>
    </row>
    <row r="184" spans="1:10" x14ac:dyDescent="0.25">
      <c r="A184" t="s">
        <v>547</v>
      </c>
      <c r="B184" t="s">
        <v>543</v>
      </c>
      <c r="C184" s="8" t="s">
        <v>200</v>
      </c>
      <c r="D184" t="s">
        <v>682</v>
      </c>
      <c r="E184" t="s">
        <v>201</v>
      </c>
      <c r="F184" s="5">
        <v>25</v>
      </c>
      <c r="G184" s="5">
        <v>0</v>
      </c>
      <c r="H184" s="5">
        <v>280263.81</v>
      </c>
      <c r="I184" s="9">
        <v>1</v>
      </c>
      <c r="J184" s="8" t="s">
        <v>362</v>
      </c>
    </row>
    <row r="185" spans="1:10" x14ac:dyDescent="0.25">
      <c r="A185" t="s">
        <v>548</v>
      </c>
      <c r="B185" t="s">
        <v>543</v>
      </c>
      <c r="C185" s="8" t="s">
        <v>284</v>
      </c>
      <c r="D185" t="s">
        <v>684</v>
      </c>
      <c r="E185" t="s">
        <v>549</v>
      </c>
      <c r="F185" s="5">
        <v>400</v>
      </c>
      <c r="G185" s="5">
        <v>0</v>
      </c>
      <c r="H185" s="5">
        <v>279863.81</v>
      </c>
      <c r="I185" s="9">
        <v>0.9</v>
      </c>
      <c r="J185" s="8" t="s">
        <v>550</v>
      </c>
    </row>
    <row r="186" spans="1:10" x14ac:dyDescent="0.25">
      <c r="A186" t="s">
        <v>551</v>
      </c>
      <c r="B186" t="s">
        <v>552</v>
      </c>
      <c r="C186" s="8" t="s">
        <v>284</v>
      </c>
      <c r="D186" t="s">
        <v>684</v>
      </c>
      <c r="E186" t="s">
        <v>549</v>
      </c>
      <c r="F186" s="5">
        <v>11000</v>
      </c>
      <c r="G186" s="5">
        <v>0</v>
      </c>
      <c r="H186" s="5">
        <v>268863.81</v>
      </c>
      <c r="I186" s="9">
        <v>0.9</v>
      </c>
      <c r="J186" s="8" t="s">
        <v>550</v>
      </c>
    </row>
    <row r="187" spans="1:10" x14ac:dyDescent="0.25">
      <c r="A187" t="s">
        <v>553</v>
      </c>
      <c r="B187" t="s">
        <v>552</v>
      </c>
      <c r="C187" s="8" t="s">
        <v>196</v>
      </c>
      <c r="D187" t="s">
        <v>681</v>
      </c>
      <c r="E187" t="s">
        <v>197</v>
      </c>
      <c r="F187" s="5">
        <v>14982</v>
      </c>
      <c r="G187" s="5">
        <v>0</v>
      </c>
      <c r="H187" s="5">
        <v>253881.81</v>
      </c>
      <c r="I187" s="9">
        <v>0.95</v>
      </c>
      <c r="J187" s="8" t="s">
        <v>554</v>
      </c>
    </row>
    <row r="188" spans="1:10" x14ac:dyDescent="0.25">
      <c r="A188" t="s">
        <v>555</v>
      </c>
      <c r="B188" t="s">
        <v>552</v>
      </c>
      <c r="C188" s="8" t="s">
        <v>200</v>
      </c>
      <c r="D188" t="s">
        <v>682</v>
      </c>
      <c r="E188" t="s">
        <v>201</v>
      </c>
      <c r="F188" s="5">
        <v>25</v>
      </c>
      <c r="G188" s="5">
        <v>0</v>
      </c>
      <c r="H188" s="5">
        <v>253856.81</v>
      </c>
      <c r="I188" s="9">
        <v>1</v>
      </c>
      <c r="J188" s="8" t="s">
        <v>556</v>
      </c>
    </row>
    <row r="189" spans="1:10" x14ac:dyDescent="0.25">
      <c r="A189" t="s">
        <v>557</v>
      </c>
      <c r="B189" t="s">
        <v>552</v>
      </c>
      <c r="C189" s="8" t="s">
        <v>284</v>
      </c>
      <c r="D189" t="s">
        <v>684</v>
      </c>
      <c r="E189" t="s">
        <v>549</v>
      </c>
      <c r="F189" s="5">
        <v>300</v>
      </c>
      <c r="G189" s="5">
        <v>0</v>
      </c>
      <c r="H189" s="5">
        <v>253556.81</v>
      </c>
      <c r="I189" s="9">
        <v>0.9</v>
      </c>
      <c r="J189" s="8" t="s">
        <v>550</v>
      </c>
    </row>
    <row r="190" spans="1:10" x14ac:dyDescent="0.25">
      <c r="A190" t="s">
        <v>558</v>
      </c>
      <c r="B190" t="s">
        <v>145</v>
      </c>
      <c r="C190" s="8" t="s">
        <v>284</v>
      </c>
      <c r="D190" t="s">
        <v>684</v>
      </c>
      <c r="E190" t="s">
        <v>549</v>
      </c>
      <c r="F190" s="5">
        <v>7000</v>
      </c>
      <c r="G190" s="5">
        <v>0</v>
      </c>
      <c r="H190" s="5">
        <v>246556.81</v>
      </c>
      <c r="I190" s="9">
        <v>0.9</v>
      </c>
      <c r="J190" s="8" t="s">
        <v>550</v>
      </c>
    </row>
    <row r="191" spans="1:10" x14ac:dyDescent="0.25">
      <c r="A191" t="s">
        <v>559</v>
      </c>
      <c r="B191" t="s">
        <v>145</v>
      </c>
      <c r="C191" s="8" t="s">
        <v>284</v>
      </c>
      <c r="D191" t="s">
        <v>684</v>
      </c>
      <c r="E191" t="s">
        <v>549</v>
      </c>
      <c r="F191" s="5">
        <v>7000</v>
      </c>
      <c r="G191" s="5">
        <v>0</v>
      </c>
      <c r="H191" s="5">
        <v>239556.81</v>
      </c>
      <c r="I191" s="9">
        <v>0.9</v>
      </c>
      <c r="J191" s="8" t="s">
        <v>550</v>
      </c>
    </row>
    <row r="192" spans="1:10" x14ac:dyDescent="0.25">
      <c r="A192" t="s">
        <v>144</v>
      </c>
      <c r="B192" t="s">
        <v>145</v>
      </c>
      <c r="C192" s="8" t="s">
        <v>146</v>
      </c>
      <c r="D192" t="s">
        <v>687</v>
      </c>
      <c r="E192" t="s">
        <v>147</v>
      </c>
      <c r="F192" s="5">
        <v>0</v>
      </c>
      <c r="G192" s="5">
        <v>72500</v>
      </c>
      <c r="H192" s="5">
        <v>312056.81</v>
      </c>
      <c r="I192" s="9">
        <v>0.95</v>
      </c>
      <c r="J192" s="8" t="s">
        <v>148</v>
      </c>
    </row>
    <row r="193" spans="1:10" x14ac:dyDescent="0.25">
      <c r="A193" t="s">
        <v>560</v>
      </c>
      <c r="B193" t="s">
        <v>561</v>
      </c>
      <c r="C193" s="8" t="s">
        <v>562</v>
      </c>
      <c r="D193" t="s">
        <v>683</v>
      </c>
      <c r="E193" t="s">
        <v>38</v>
      </c>
      <c r="F193" s="5">
        <v>53880</v>
      </c>
      <c r="G193" s="5">
        <v>0</v>
      </c>
      <c r="H193" s="5">
        <v>258176.81</v>
      </c>
      <c r="I193" s="9">
        <v>0.6</v>
      </c>
      <c r="J193" s="8" t="s">
        <v>563</v>
      </c>
    </row>
    <row r="194" spans="1:10" x14ac:dyDescent="0.25">
      <c r="A194" t="s">
        <v>149</v>
      </c>
      <c r="B194" t="s">
        <v>150</v>
      </c>
      <c r="C194" s="8" t="s">
        <v>151</v>
      </c>
      <c r="D194" t="s">
        <v>685</v>
      </c>
      <c r="E194" t="s">
        <v>43</v>
      </c>
      <c r="F194" s="5">
        <v>0</v>
      </c>
      <c r="G194" s="5">
        <v>185967.77</v>
      </c>
      <c r="H194" s="5">
        <v>444144.58</v>
      </c>
      <c r="I194" s="9">
        <v>0.9</v>
      </c>
      <c r="J194" s="8" t="s">
        <v>152</v>
      </c>
    </row>
    <row r="195" spans="1:10" x14ac:dyDescent="0.25">
      <c r="A195" t="s">
        <v>564</v>
      </c>
      <c r="B195" t="s">
        <v>565</v>
      </c>
      <c r="C195" s="8" t="s">
        <v>410</v>
      </c>
      <c r="D195" t="s">
        <v>684</v>
      </c>
      <c r="E195" t="s">
        <v>549</v>
      </c>
      <c r="F195" s="5">
        <v>20000</v>
      </c>
      <c r="G195" s="5">
        <v>0</v>
      </c>
      <c r="H195" s="5">
        <v>424144.58</v>
      </c>
      <c r="I195" s="9">
        <v>0.9</v>
      </c>
      <c r="J195" s="8" t="s">
        <v>566</v>
      </c>
    </row>
    <row r="196" spans="1:10" x14ac:dyDescent="0.25">
      <c r="A196" t="s">
        <v>153</v>
      </c>
      <c r="B196" t="s">
        <v>154</v>
      </c>
      <c r="C196" s="8" t="s">
        <v>155</v>
      </c>
      <c r="D196" t="s">
        <v>685</v>
      </c>
      <c r="E196" t="s">
        <v>43</v>
      </c>
      <c r="F196" s="5">
        <v>0</v>
      </c>
      <c r="G196" s="5">
        <v>210000</v>
      </c>
      <c r="H196" s="5">
        <v>634144.58</v>
      </c>
      <c r="I196" s="9">
        <v>0.9</v>
      </c>
      <c r="J196" s="8" t="s">
        <v>156</v>
      </c>
    </row>
    <row r="197" spans="1:10" x14ac:dyDescent="0.25">
      <c r="A197" t="s">
        <v>567</v>
      </c>
      <c r="B197" t="s">
        <v>568</v>
      </c>
      <c r="C197" s="8" t="s">
        <v>228</v>
      </c>
      <c r="D197" t="s">
        <v>681</v>
      </c>
      <c r="E197" t="s">
        <v>297</v>
      </c>
      <c r="F197" s="5">
        <v>7975</v>
      </c>
      <c r="G197" s="5">
        <v>0</v>
      </c>
      <c r="H197" s="5">
        <v>626169.58</v>
      </c>
      <c r="I197" s="9">
        <v>0.8</v>
      </c>
      <c r="J197" s="8" t="s">
        <v>569</v>
      </c>
    </row>
    <row r="198" spans="1:10" x14ac:dyDescent="0.25">
      <c r="A198" t="s">
        <v>570</v>
      </c>
      <c r="B198" t="s">
        <v>568</v>
      </c>
      <c r="C198" s="8" t="s">
        <v>200</v>
      </c>
      <c r="D198" t="s">
        <v>682</v>
      </c>
      <c r="E198" t="s">
        <v>201</v>
      </c>
      <c r="F198" s="5">
        <v>25</v>
      </c>
      <c r="G198" s="5">
        <v>0</v>
      </c>
      <c r="H198" s="5">
        <v>626144.58</v>
      </c>
      <c r="I198" s="9">
        <v>1</v>
      </c>
      <c r="J198" s="8" t="s">
        <v>571</v>
      </c>
    </row>
    <row r="199" spans="1:10" x14ac:dyDescent="0.25">
      <c r="A199" t="s">
        <v>572</v>
      </c>
      <c r="B199" t="s">
        <v>573</v>
      </c>
      <c r="C199" s="8" t="s">
        <v>196</v>
      </c>
      <c r="D199" t="s">
        <v>681</v>
      </c>
      <c r="E199" t="s">
        <v>197</v>
      </c>
      <c r="F199" s="5">
        <v>6535</v>
      </c>
      <c r="G199" s="5">
        <v>0</v>
      </c>
      <c r="H199" s="5">
        <v>619609.58</v>
      </c>
      <c r="I199" s="9">
        <v>0.95</v>
      </c>
      <c r="J199" s="8" t="s">
        <v>574</v>
      </c>
    </row>
    <row r="200" spans="1:10" x14ac:dyDescent="0.25">
      <c r="A200" t="s">
        <v>575</v>
      </c>
      <c r="B200" t="s">
        <v>573</v>
      </c>
      <c r="C200" s="8" t="s">
        <v>200</v>
      </c>
      <c r="D200" t="s">
        <v>682</v>
      </c>
      <c r="E200" t="s">
        <v>201</v>
      </c>
      <c r="F200" s="5">
        <v>25</v>
      </c>
      <c r="G200" s="5">
        <v>0</v>
      </c>
      <c r="H200" s="5">
        <v>619584.58</v>
      </c>
      <c r="I200" s="9">
        <v>1</v>
      </c>
      <c r="J200" s="8" t="s">
        <v>571</v>
      </c>
    </row>
    <row r="201" spans="1:10" x14ac:dyDescent="0.25">
      <c r="A201" t="s">
        <v>576</v>
      </c>
      <c r="B201" t="s">
        <v>577</v>
      </c>
      <c r="C201" s="8" t="s">
        <v>410</v>
      </c>
      <c r="D201" t="s">
        <v>684</v>
      </c>
      <c r="E201" t="s">
        <v>549</v>
      </c>
      <c r="F201" s="5">
        <v>4500</v>
      </c>
      <c r="G201" s="5">
        <v>0</v>
      </c>
      <c r="H201" s="5">
        <v>615084.58</v>
      </c>
      <c r="I201" s="9">
        <v>0.9</v>
      </c>
      <c r="J201" s="8" t="s">
        <v>566</v>
      </c>
    </row>
    <row r="202" spans="1:10" x14ac:dyDescent="0.25">
      <c r="A202" t="s">
        <v>578</v>
      </c>
      <c r="B202" t="s">
        <v>577</v>
      </c>
      <c r="C202" s="8" t="s">
        <v>579</v>
      </c>
      <c r="D202" t="s">
        <v>681</v>
      </c>
      <c r="E202" t="s">
        <v>213</v>
      </c>
      <c r="F202" s="5">
        <v>100000</v>
      </c>
      <c r="G202" s="5">
        <v>0</v>
      </c>
      <c r="H202" s="5">
        <v>515084.58</v>
      </c>
      <c r="I202" s="9">
        <v>0.95</v>
      </c>
      <c r="J202" s="8" t="s">
        <v>580</v>
      </c>
    </row>
    <row r="203" spans="1:10" x14ac:dyDescent="0.25">
      <c r="A203" t="s">
        <v>581</v>
      </c>
      <c r="B203" t="s">
        <v>577</v>
      </c>
      <c r="C203" s="8" t="s">
        <v>200</v>
      </c>
      <c r="D203" t="s">
        <v>682</v>
      </c>
      <c r="E203" t="s">
        <v>201</v>
      </c>
      <c r="F203" s="5">
        <v>25</v>
      </c>
      <c r="G203" s="5">
        <v>0</v>
      </c>
      <c r="H203" s="5">
        <v>515059.58</v>
      </c>
      <c r="I203" s="9">
        <v>1</v>
      </c>
      <c r="J203" s="8" t="s">
        <v>571</v>
      </c>
    </row>
    <row r="204" spans="1:10" x14ac:dyDescent="0.25">
      <c r="A204" t="s">
        <v>582</v>
      </c>
      <c r="B204" t="s">
        <v>577</v>
      </c>
      <c r="C204" s="8" t="s">
        <v>583</v>
      </c>
      <c r="D204" t="s">
        <v>681</v>
      </c>
      <c r="E204" t="s">
        <v>213</v>
      </c>
      <c r="F204" s="5">
        <v>70000</v>
      </c>
      <c r="G204" s="5">
        <v>0</v>
      </c>
      <c r="H204" s="5">
        <v>445059.58</v>
      </c>
      <c r="I204" s="9">
        <v>0.95</v>
      </c>
      <c r="J204" s="8" t="s">
        <v>429</v>
      </c>
    </row>
    <row r="205" spans="1:10" x14ac:dyDescent="0.25">
      <c r="A205" t="s">
        <v>584</v>
      </c>
      <c r="B205" t="s">
        <v>577</v>
      </c>
      <c r="C205" s="8" t="s">
        <v>200</v>
      </c>
      <c r="D205" t="s">
        <v>682</v>
      </c>
      <c r="E205" t="s">
        <v>201</v>
      </c>
      <c r="F205" s="5">
        <v>25</v>
      </c>
      <c r="G205" s="5">
        <v>0</v>
      </c>
      <c r="H205" s="5">
        <v>445034.58</v>
      </c>
      <c r="I205" s="9">
        <v>1</v>
      </c>
      <c r="J205" s="8" t="s">
        <v>571</v>
      </c>
    </row>
    <row r="206" spans="1:10" x14ac:dyDescent="0.25">
      <c r="A206" t="s">
        <v>585</v>
      </c>
      <c r="B206" t="s">
        <v>586</v>
      </c>
      <c r="C206" s="8" t="s">
        <v>410</v>
      </c>
      <c r="D206" t="s">
        <v>684</v>
      </c>
      <c r="E206" t="s">
        <v>549</v>
      </c>
      <c r="F206" s="5">
        <v>6000</v>
      </c>
      <c r="G206" s="5">
        <v>0</v>
      </c>
      <c r="H206" s="5">
        <v>439034.58</v>
      </c>
      <c r="I206" s="9">
        <v>0.9</v>
      </c>
      <c r="J206" s="8" t="s">
        <v>566</v>
      </c>
    </row>
    <row r="207" spans="1:10" x14ac:dyDescent="0.25">
      <c r="A207" t="s">
        <v>157</v>
      </c>
      <c r="B207" t="s">
        <v>158</v>
      </c>
      <c r="C207" s="8" t="s">
        <v>159</v>
      </c>
      <c r="D207" t="s">
        <v>685</v>
      </c>
      <c r="E207" t="s">
        <v>43</v>
      </c>
      <c r="F207" s="5">
        <v>0</v>
      </c>
      <c r="G207" s="5">
        <v>210000</v>
      </c>
      <c r="H207" s="5">
        <v>649034.58</v>
      </c>
      <c r="I207" s="9">
        <v>0.9</v>
      </c>
      <c r="J207" s="8" t="s">
        <v>160</v>
      </c>
    </row>
    <row r="208" spans="1:10" x14ac:dyDescent="0.25">
      <c r="A208" t="s">
        <v>587</v>
      </c>
      <c r="B208" t="s">
        <v>158</v>
      </c>
      <c r="C208" s="8" t="s">
        <v>588</v>
      </c>
      <c r="D208" t="s">
        <v>684</v>
      </c>
      <c r="E208" t="s">
        <v>549</v>
      </c>
      <c r="F208" s="5">
        <v>6000</v>
      </c>
      <c r="G208" s="5">
        <v>0</v>
      </c>
      <c r="H208" s="5">
        <v>643034.58</v>
      </c>
      <c r="I208" s="9">
        <v>0.9</v>
      </c>
      <c r="J208" s="8" t="s">
        <v>589</v>
      </c>
    </row>
    <row r="209" spans="1:10" x14ac:dyDescent="0.25">
      <c r="A209" t="s">
        <v>590</v>
      </c>
      <c r="B209" t="s">
        <v>591</v>
      </c>
      <c r="C209" s="8" t="s">
        <v>592</v>
      </c>
      <c r="D209" t="s">
        <v>681</v>
      </c>
      <c r="E209" t="s">
        <v>213</v>
      </c>
      <c r="F209" s="5">
        <v>43333</v>
      </c>
      <c r="G209" s="5">
        <v>0</v>
      </c>
      <c r="H209" s="5">
        <v>599701.58</v>
      </c>
      <c r="I209" s="9">
        <v>0.8</v>
      </c>
      <c r="J209" s="8" t="s">
        <v>429</v>
      </c>
    </row>
    <row r="210" spans="1:10" x14ac:dyDescent="0.25">
      <c r="A210" t="s">
        <v>593</v>
      </c>
      <c r="B210" t="s">
        <v>591</v>
      </c>
      <c r="C210" s="8" t="s">
        <v>200</v>
      </c>
      <c r="D210" t="s">
        <v>682</v>
      </c>
      <c r="E210" t="s">
        <v>201</v>
      </c>
      <c r="F210" s="5">
        <v>25</v>
      </c>
      <c r="G210" s="5">
        <v>0</v>
      </c>
      <c r="H210" s="5">
        <v>599676.58</v>
      </c>
      <c r="I210" s="9">
        <v>1</v>
      </c>
      <c r="J210" s="8" t="s">
        <v>571</v>
      </c>
    </row>
    <row r="211" spans="1:10" x14ac:dyDescent="0.25">
      <c r="A211" t="s">
        <v>594</v>
      </c>
      <c r="B211" t="s">
        <v>591</v>
      </c>
      <c r="C211" s="8" t="s">
        <v>595</v>
      </c>
      <c r="D211" t="s">
        <v>686</v>
      </c>
      <c r="E211" t="s">
        <v>242</v>
      </c>
      <c r="F211" s="5">
        <v>25000</v>
      </c>
      <c r="G211" s="5">
        <v>0</v>
      </c>
      <c r="H211" s="5">
        <v>574676.58</v>
      </c>
      <c r="I211" s="9">
        <v>0.9</v>
      </c>
      <c r="J211" s="8" t="s">
        <v>596</v>
      </c>
    </row>
    <row r="212" spans="1:10" x14ac:dyDescent="0.25">
      <c r="A212" t="s">
        <v>597</v>
      </c>
      <c r="B212" t="s">
        <v>591</v>
      </c>
      <c r="C212" s="8" t="s">
        <v>200</v>
      </c>
      <c r="D212" t="s">
        <v>682</v>
      </c>
      <c r="E212" t="s">
        <v>201</v>
      </c>
      <c r="F212" s="5">
        <v>25</v>
      </c>
      <c r="G212" s="5">
        <v>0</v>
      </c>
      <c r="H212" s="5">
        <v>574651.58</v>
      </c>
      <c r="I212" s="9">
        <v>1</v>
      </c>
      <c r="J212" s="8" t="s">
        <v>257</v>
      </c>
    </row>
    <row r="213" spans="1:10" x14ac:dyDescent="0.25">
      <c r="A213" t="s">
        <v>598</v>
      </c>
      <c r="B213" t="s">
        <v>591</v>
      </c>
      <c r="C213" s="8" t="s">
        <v>475</v>
      </c>
      <c r="D213" t="s">
        <v>686</v>
      </c>
      <c r="E213" t="s">
        <v>242</v>
      </c>
      <c r="F213" s="5">
        <v>100000</v>
      </c>
      <c r="G213" s="5">
        <v>0</v>
      </c>
      <c r="H213" s="5">
        <v>474651.58</v>
      </c>
      <c r="I213" s="9">
        <v>0.9</v>
      </c>
      <c r="J213" s="8" t="s">
        <v>599</v>
      </c>
    </row>
    <row r="214" spans="1:10" x14ac:dyDescent="0.25">
      <c r="A214" t="s">
        <v>600</v>
      </c>
      <c r="B214" t="s">
        <v>591</v>
      </c>
      <c r="C214" s="8" t="s">
        <v>200</v>
      </c>
      <c r="D214" t="s">
        <v>682</v>
      </c>
      <c r="E214" t="s">
        <v>201</v>
      </c>
      <c r="F214" s="5">
        <v>25</v>
      </c>
      <c r="G214" s="5">
        <v>0</v>
      </c>
      <c r="H214" s="5">
        <v>474626.58</v>
      </c>
      <c r="I214" s="9">
        <v>1</v>
      </c>
      <c r="J214" s="8" t="s">
        <v>257</v>
      </c>
    </row>
    <row r="215" spans="1:10" x14ac:dyDescent="0.25">
      <c r="A215" t="s">
        <v>601</v>
      </c>
      <c r="B215" t="s">
        <v>591</v>
      </c>
      <c r="C215" s="8" t="s">
        <v>475</v>
      </c>
      <c r="D215" t="s">
        <v>686</v>
      </c>
      <c r="E215" t="s">
        <v>242</v>
      </c>
      <c r="F215" s="5">
        <v>100000</v>
      </c>
      <c r="G215" s="5">
        <v>0</v>
      </c>
      <c r="H215" s="5">
        <v>374626.58</v>
      </c>
      <c r="I215" s="9">
        <v>0.9</v>
      </c>
      <c r="J215" s="8" t="s">
        <v>602</v>
      </c>
    </row>
    <row r="216" spans="1:10" x14ac:dyDescent="0.25">
      <c r="A216" t="s">
        <v>603</v>
      </c>
      <c r="B216" t="s">
        <v>591</v>
      </c>
      <c r="C216" s="8" t="s">
        <v>200</v>
      </c>
      <c r="D216" t="s">
        <v>682</v>
      </c>
      <c r="E216" t="s">
        <v>201</v>
      </c>
      <c r="F216" s="5">
        <v>25</v>
      </c>
      <c r="G216" s="5">
        <v>0</v>
      </c>
      <c r="H216" s="5">
        <v>374601.58</v>
      </c>
      <c r="I216" s="9">
        <v>1</v>
      </c>
      <c r="J216" s="8" t="s">
        <v>257</v>
      </c>
    </row>
    <row r="217" spans="1:10" x14ac:dyDescent="0.25">
      <c r="A217" t="s">
        <v>604</v>
      </c>
      <c r="B217" t="s">
        <v>605</v>
      </c>
      <c r="C217" s="8" t="s">
        <v>588</v>
      </c>
      <c r="D217" t="s">
        <v>686</v>
      </c>
      <c r="E217" t="s">
        <v>242</v>
      </c>
      <c r="F217" s="5">
        <v>3500</v>
      </c>
      <c r="G217" s="5">
        <v>0</v>
      </c>
      <c r="H217" s="5">
        <v>371101.58</v>
      </c>
      <c r="I217" s="9">
        <v>0.8</v>
      </c>
      <c r="J217" s="8" t="s">
        <v>606</v>
      </c>
    </row>
    <row r="218" spans="1:10" x14ac:dyDescent="0.25">
      <c r="A218" t="s">
        <v>607</v>
      </c>
      <c r="B218" t="s">
        <v>162</v>
      </c>
      <c r="C218" s="8" t="s">
        <v>608</v>
      </c>
      <c r="D218" t="s">
        <v>686</v>
      </c>
      <c r="E218" t="s">
        <v>242</v>
      </c>
      <c r="F218" s="5">
        <v>55000</v>
      </c>
      <c r="G218" s="5">
        <v>0</v>
      </c>
      <c r="H218" s="5">
        <v>316101.58</v>
      </c>
      <c r="I218" s="9">
        <v>0.9</v>
      </c>
      <c r="J218" s="8" t="s">
        <v>609</v>
      </c>
    </row>
    <row r="219" spans="1:10" x14ac:dyDescent="0.25">
      <c r="A219" t="s">
        <v>610</v>
      </c>
      <c r="B219" t="s">
        <v>162</v>
      </c>
      <c r="C219" s="8" t="s">
        <v>200</v>
      </c>
      <c r="D219" t="s">
        <v>682</v>
      </c>
      <c r="E219" t="s">
        <v>201</v>
      </c>
      <c r="F219" s="5">
        <v>25</v>
      </c>
      <c r="G219" s="5">
        <v>0</v>
      </c>
      <c r="H219" s="5">
        <v>316076.58</v>
      </c>
      <c r="I219" s="9">
        <v>1</v>
      </c>
      <c r="J219" s="8" t="s">
        <v>257</v>
      </c>
    </row>
    <row r="220" spans="1:10" x14ac:dyDescent="0.25">
      <c r="A220" t="s">
        <v>611</v>
      </c>
      <c r="B220" t="s">
        <v>162</v>
      </c>
      <c r="C220" s="8" t="s">
        <v>612</v>
      </c>
      <c r="D220" t="s">
        <v>683</v>
      </c>
      <c r="E220" t="s">
        <v>38</v>
      </c>
      <c r="F220" s="5">
        <v>1000</v>
      </c>
      <c r="G220" s="5">
        <v>0</v>
      </c>
      <c r="H220" s="5">
        <v>315076.58</v>
      </c>
      <c r="I220" s="9">
        <v>0.4</v>
      </c>
      <c r="J220" s="8" t="s">
        <v>613</v>
      </c>
    </row>
    <row r="221" spans="1:10" x14ac:dyDescent="0.25">
      <c r="A221" t="s">
        <v>161</v>
      </c>
      <c r="B221" t="s">
        <v>162</v>
      </c>
      <c r="C221" s="8" t="s">
        <v>163</v>
      </c>
      <c r="D221" t="s">
        <v>685</v>
      </c>
      <c r="E221" t="s">
        <v>43</v>
      </c>
      <c r="F221" s="5">
        <v>0</v>
      </c>
      <c r="G221" s="5">
        <v>1350000</v>
      </c>
      <c r="H221" s="5">
        <v>1665076.58</v>
      </c>
      <c r="I221" s="9">
        <v>0.95</v>
      </c>
      <c r="J221" s="8" t="s">
        <v>164</v>
      </c>
    </row>
    <row r="222" spans="1:10" x14ac:dyDescent="0.25">
      <c r="A222" t="s">
        <v>165</v>
      </c>
      <c r="B222" t="s">
        <v>166</v>
      </c>
      <c r="C222" s="8" t="s">
        <v>167</v>
      </c>
      <c r="D222" t="s">
        <v>683</v>
      </c>
      <c r="E222" t="s">
        <v>38</v>
      </c>
      <c r="F222" s="5">
        <v>0</v>
      </c>
      <c r="G222" s="5">
        <v>50000</v>
      </c>
      <c r="H222" s="5">
        <v>1715076.58</v>
      </c>
      <c r="I222" s="9">
        <v>0.5</v>
      </c>
      <c r="J222" s="8" t="s">
        <v>168</v>
      </c>
    </row>
    <row r="223" spans="1:10" x14ac:dyDescent="0.25">
      <c r="A223" t="s">
        <v>614</v>
      </c>
      <c r="B223" t="s">
        <v>166</v>
      </c>
      <c r="C223" s="8" t="s">
        <v>284</v>
      </c>
      <c r="D223" t="s">
        <v>686</v>
      </c>
      <c r="E223" t="s">
        <v>242</v>
      </c>
      <c r="F223" s="5">
        <v>2500</v>
      </c>
      <c r="G223" s="5">
        <v>0</v>
      </c>
      <c r="H223" s="5">
        <v>1712576.58</v>
      </c>
      <c r="I223" s="9">
        <v>0.8</v>
      </c>
      <c r="J223" s="8" t="s">
        <v>615</v>
      </c>
    </row>
    <row r="224" spans="1:10" x14ac:dyDescent="0.25">
      <c r="A224" t="s">
        <v>169</v>
      </c>
      <c r="B224" t="s">
        <v>166</v>
      </c>
      <c r="C224" s="8" t="s">
        <v>170</v>
      </c>
      <c r="D224" t="s">
        <v>685</v>
      </c>
      <c r="E224" t="s">
        <v>43</v>
      </c>
      <c r="F224" s="5">
        <v>0</v>
      </c>
      <c r="G224" s="5">
        <v>186547.71</v>
      </c>
      <c r="H224" s="5">
        <v>1899124.29</v>
      </c>
      <c r="I224" s="9">
        <v>0.9</v>
      </c>
      <c r="J224" s="8" t="s">
        <v>171</v>
      </c>
    </row>
    <row r="225" spans="1:10" x14ac:dyDescent="0.25">
      <c r="A225" t="s">
        <v>172</v>
      </c>
      <c r="B225" t="s">
        <v>166</v>
      </c>
      <c r="C225" s="8" t="s">
        <v>134</v>
      </c>
      <c r="D225" t="s">
        <v>685</v>
      </c>
      <c r="E225" t="s">
        <v>43</v>
      </c>
      <c r="F225" s="5">
        <v>0</v>
      </c>
      <c r="G225" s="5">
        <v>200000</v>
      </c>
      <c r="H225" s="5">
        <v>2099124.29</v>
      </c>
      <c r="I225" s="9">
        <v>0.9</v>
      </c>
      <c r="J225" s="8" t="s">
        <v>173</v>
      </c>
    </row>
    <row r="226" spans="1:10" x14ac:dyDescent="0.25">
      <c r="A226" t="s">
        <v>616</v>
      </c>
      <c r="B226" t="s">
        <v>166</v>
      </c>
      <c r="C226" s="8" t="s">
        <v>288</v>
      </c>
      <c r="D226" t="s">
        <v>681</v>
      </c>
      <c r="E226" t="s">
        <v>297</v>
      </c>
      <c r="F226" s="5">
        <v>467500</v>
      </c>
      <c r="G226" s="5">
        <v>0</v>
      </c>
      <c r="H226" s="5">
        <v>1631624.29</v>
      </c>
      <c r="I226" s="9">
        <v>0.85</v>
      </c>
      <c r="J226" s="8" t="s">
        <v>617</v>
      </c>
    </row>
    <row r="227" spans="1:10" x14ac:dyDescent="0.25">
      <c r="A227" t="s">
        <v>174</v>
      </c>
      <c r="B227" t="s">
        <v>175</v>
      </c>
      <c r="C227" s="8" t="s">
        <v>68</v>
      </c>
      <c r="D227" t="s">
        <v>685</v>
      </c>
      <c r="E227" t="s">
        <v>43</v>
      </c>
      <c r="F227" s="5">
        <v>0</v>
      </c>
      <c r="G227" s="5">
        <v>5130</v>
      </c>
      <c r="H227" s="5">
        <v>1636754.29</v>
      </c>
      <c r="I227" s="9">
        <v>0.75</v>
      </c>
      <c r="J227" s="8" t="s">
        <v>176</v>
      </c>
    </row>
    <row r="228" spans="1:10" x14ac:dyDescent="0.25">
      <c r="A228" t="s">
        <v>177</v>
      </c>
      <c r="B228" t="s">
        <v>175</v>
      </c>
      <c r="C228" s="8" t="s">
        <v>178</v>
      </c>
      <c r="D228" t="s">
        <v>685</v>
      </c>
      <c r="E228" t="s">
        <v>43</v>
      </c>
      <c r="F228" s="5">
        <v>0</v>
      </c>
      <c r="G228" s="5">
        <v>135000</v>
      </c>
      <c r="H228" s="5">
        <v>1771754.29</v>
      </c>
      <c r="I228" s="9">
        <v>0.85</v>
      </c>
      <c r="J228" s="8" t="s">
        <v>173</v>
      </c>
    </row>
    <row r="229" spans="1:10" x14ac:dyDescent="0.25">
      <c r="A229" t="s">
        <v>618</v>
      </c>
      <c r="B229" t="s">
        <v>619</v>
      </c>
      <c r="C229" s="8" t="s">
        <v>588</v>
      </c>
      <c r="D229" t="s">
        <v>686</v>
      </c>
      <c r="E229" t="s">
        <v>242</v>
      </c>
      <c r="F229" s="5">
        <v>7500</v>
      </c>
      <c r="G229" s="5">
        <v>0</v>
      </c>
      <c r="H229" s="5">
        <v>1764254.29</v>
      </c>
      <c r="I229" s="9">
        <v>0.8</v>
      </c>
      <c r="J229" s="8" t="s">
        <v>620</v>
      </c>
    </row>
    <row r="230" spans="1:10" x14ac:dyDescent="0.25">
      <c r="A230" t="s">
        <v>621</v>
      </c>
      <c r="B230" t="s">
        <v>622</v>
      </c>
      <c r="C230" s="8" t="s">
        <v>623</v>
      </c>
      <c r="D230" t="s">
        <v>681</v>
      </c>
      <c r="E230" t="s">
        <v>213</v>
      </c>
      <c r="F230" s="5">
        <v>5500</v>
      </c>
      <c r="G230" s="5">
        <v>0</v>
      </c>
      <c r="H230" s="5">
        <v>1758754.29</v>
      </c>
      <c r="I230" s="9">
        <v>0.9</v>
      </c>
      <c r="J230" s="8" t="s">
        <v>624</v>
      </c>
    </row>
    <row r="231" spans="1:10" x14ac:dyDescent="0.25">
      <c r="A231" t="s">
        <v>625</v>
      </c>
      <c r="B231" t="s">
        <v>622</v>
      </c>
      <c r="C231" s="8" t="s">
        <v>284</v>
      </c>
      <c r="D231" t="s">
        <v>686</v>
      </c>
      <c r="E231" t="s">
        <v>242</v>
      </c>
      <c r="F231" s="5">
        <v>10000</v>
      </c>
      <c r="G231" s="5">
        <v>0</v>
      </c>
      <c r="H231" s="5">
        <v>1748754.29</v>
      </c>
      <c r="I231" s="9">
        <v>0.8</v>
      </c>
      <c r="J231" s="8" t="s">
        <v>620</v>
      </c>
    </row>
    <row r="232" spans="1:10" x14ac:dyDescent="0.25">
      <c r="A232" t="s">
        <v>626</v>
      </c>
      <c r="B232" t="s">
        <v>627</v>
      </c>
      <c r="C232" s="8" t="s">
        <v>284</v>
      </c>
      <c r="D232" t="s">
        <v>686</v>
      </c>
      <c r="E232" t="s">
        <v>242</v>
      </c>
      <c r="F232" s="5">
        <v>10000</v>
      </c>
      <c r="G232" s="5">
        <v>0</v>
      </c>
      <c r="H232" s="5">
        <v>1738754.29</v>
      </c>
      <c r="I232" s="9">
        <v>0.8</v>
      </c>
      <c r="J232" s="8" t="s">
        <v>620</v>
      </c>
    </row>
    <row r="233" spans="1:10" x14ac:dyDescent="0.25">
      <c r="A233" t="s">
        <v>628</v>
      </c>
      <c r="B233" t="s">
        <v>627</v>
      </c>
      <c r="C233" s="8" t="s">
        <v>284</v>
      </c>
      <c r="D233" t="s">
        <v>686</v>
      </c>
      <c r="E233" t="s">
        <v>242</v>
      </c>
      <c r="F233" s="5">
        <v>7000</v>
      </c>
      <c r="G233" s="5">
        <v>0</v>
      </c>
      <c r="H233" s="5">
        <v>1731754.29</v>
      </c>
      <c r="I233" s="9">
        <v>0.8</v>
      </c>
      <c r="J233" s="8" t="s">
        <v>620</v>
      </c>
    </row>
    <row r="234" spans="1:10" x14ac:dyDescent="0.25">
      <c r="A234" t="s">
        <v>179</v>
      </c>
      <c r="B234" t="s">
        <v>180</v>
      </c>
      <c r="C234" s="8" t="s">
        <v>181</v>
      </c>
      <c r="D234" t="s">
        <v>683</v>
      </c>
      <c r="E234" t="s">
        <v>38</v>
      </c>
      <c r="F234" s="5">
        <v>0</v>
      </c>
      <c r="G234" s="5">
        <v>65000</v>
      </c>
      <c r="H234" s="5">
        <v>1796754.29</v>
      </c>
      <c r="I234" s="9">
        <v>0.5</v>
      </c>
      <c r="J234" s="8" t="s">
        <v>182</v>
      </c>
    </row>
    <row r="235" spans="1:10" x14ac:dyDescent="0.25">
      <c r="A235" t="s">
        <v>629</v>
      </c>
      <c r="B235" t="s">
        <v>184</v>
      </c>
      <c r="C235" s="8" t="s">
        <v>630</v>
      </c>
      <c r="D235" t="s">
        <v>681</v>
      </c>
      <c r="E235" t="s">
        <v>297</v>
      </c>
      <c r="F235" s="5">
        <v>1300000</v>
      </c>
      <c r="G235" s="5">
        <v>0</v>
      </c>
      <c r="H235" s="5">
        <v>496754.29</v>
      </c>
      <c r="I235" s="9">
        <v>0.85</v>
      </c>
      <c r="J235" s="8" t="s">
        <v>631</v>
      </c>
    </row>
    <row r="236" spans="1:10" x14ac:dyDescent="0.25">
      <c r="A236" t="s">
        <v>632</v>
      </c>
      <c r="B236" t="s">
        <v>184</v>
      </c>
      <c r="C236" s="8" t="s">
        <v>200</v>
      </c>
      <c r="D236" t="s">
        <v>682</v>
      </c>
      <c r="E236" t="s">
        <v>201</v>
      </c>
      <c r="F236" s="5">
        <v>100</v>
      </c>
      <c r="G236" s="5">
        <v>0</v>
      </c>
      <c r="H236" s="5">
        <v>496654.29</v>
      </c>
      <c r="I236" s="9">
        <v>1</v>
      </c>
      <c r="J236" s="8" t="s">
        <v>257</v>
      </c>
    </row>
    <row r="237" spans="1:10" x14ac:dyDescent="0.25">
      <c r="A237" t="s">
        <v>633</v>
      </c>
      <c r="B237" t="s">
        <v>184</v>
      </c>
      <c r="C237" s="8" t="s">
        <v>634</v>
      </c>
      <c r="D237" t="s">
        <v>681</v>
      </c>
      <c r="E237" t="s">
        <v>297</v>
      </c>
      <c r="F237" s="5">
        <v>167500</v>
      </c>
      <c r="G237" s="5">
        <v>0</v>
      </c>
      <c r="H237" s="5">
        <v>329154.29</v>
      </c>
      <c r="I237" s="9">
        <v>0.85</v>
      </c>
      <c r="J237" s="8" t="s">
        <v>635</v>
      </c>
    </row>
    <row r="238" spans="1:10" x14ac:dyDescent="0.25">
      <c r="A238" t="s">
        <v>636</v>
      </c>
      <c r="B238" t="s">
        <v>184</v>
      </c>
      <c r="C238" s="8" t="s">
        <v>200</v>
      </c>
      <c r="D238" t="s">
        <v>682</v>
      </c>
      <c r="E238" t="s">
        <v>201</v>
      </c>
      <c r="F238" s="5">
        <v>100</v>
      </c>
      <c r="G238" s="5">
        <v>0</v>
      </c>
      <c r="H238" s="5">
        <v>329054.29</v>
      </c>
      <c r="I238" s="9">
        <v>1</v>
      </c>
      <c r="J238" s="8" t="s">
        <v>362</v>
      </c>
    </row>
    <row r="239" spans="1:10" x14ac:dyDescent="0.25">
      <c r="A239" t="s">
        <v>637</v>
      </c>
      <c r="B239" t="s">
        <v>184</v>
      </c>
      <c r="C239" s="8" t="s">
        <v>284</v>
      </c>
      <c r="D239" t="s">
        <v>684</v>
      </c>
      <c r="E239" t="s">
        <v>38</v>
      </c>
      <c r="F239" s="5">
        <v>1500</v>
      </c>
      <c r="G239" s="5">
        <v>0</v>
      </c>
      <c r="H239" s="5">
        <v>327554.29</v>
      </c>
      <c r="I239" s="9">
        <v>0.9</v>
      </c>
      <c r="J239" s="8" t="s">
        <v>638</v>
      </c>
    </row>
    <row r="240" spans="1:10" x14ac:dyDescent="0.25">
      <c r="A240" t="s">
        <v>183</v>
      </c>
      <c r="B240" t="s">
        <v>184</v>
      </c>
      <c r="C240" s="8" t="s">
        <v>185</v>
      </c>
      <c r="D240" t="s">
        <v>685</v>
      </c>
      <c r="E240" t="s">
        <v>43</v>
      </c>
      <c r="F240" s="5">
        <v>0</v>
      </c>
      <c r="G240" s="5">
        <v>240807.19</v>
      </c>
      <c r="H240" s="5">
        <v>568361.48</v>
      </c>
      <c r="I240" s="9">
        <v>1</v>
      </c>
      <c r="J240" s="8" t="s">
        <v>186</v>
      </c>
    </row>
    <row r="241" spans="1:10" x14ac:dyDescent="0.25">
      <c r="A241" t="s">
        <v>639</v>
      </c>
      <c r="B241" t="s">
        <v>184</v>
      </c>
      <c r="C241" s="8" t="s">
        <v>196</v>
      </c>
      <c r="D241" t="s">
        <v>681</v>
      </c>
      <c r="E241" t="s">
        <v>197</v>
      </c>
      <c r="F241" s="5">
        <v>18068.6</v>
      </c>
      <c r="G241" s="5">
        <v>0</v>
      </c>
      <c r="H241" s="5">
        <v>550292.88</v>
      </c>
      <c r="I241" s="9">
        <v>1</v>
      </c>
      <c r="J241" s="8" t="s">
        <v>640</v>
      </c>
    </row>
    <row r="242" spans="1:10" x14ac:dyDescent="0.25">
      <c r="A242" t="s">
        <v>641</v>
      </c>
      <c r="B242" t="s">
        <v>184</v>
      </c>
      <c r="C242" s="8" t="s">
        <v>200</v>
      </c>
      <c r="D242" t="s">
        <v>682</v>
      </c>
      <c r="E242" t="s">
        <v>201</v>
      </c>
      <c r="F242" s="5">
        <v>25</v>
      </c>
      <c r="G242" s="5">
        <v>0</v>
      </c>
      <c r="H242" s="5">
        <v>550267.88</v>
      </c>
      <c r="I242" s="9">
        <v>1</v>
      </c>
      <c r="J242" s="8" t="s">
        <v>362</v>
      </c>
    </row>
    <row r="243" spans="1:10" x14ac:dyDescent="0.25">
      <c r="A243" t="s">
        <v>642</v>
      </c>
      <c r="B243" t="s">
        <v>184</v>
      </c>
      <c r="C243" s="8" t="s">
        <v>276</v>
      </c>
      <c r="D243" t="s">
        <v>681</v>
      </c>
      <c r="E243" t="s">
        <v>213</v>
      </c>
      <c r="F243" s="5">
        <v>7324.05</v>
      </c>
      <c r="G243" s="5">
        <v>0</v>
      </c>
      <c r="H243" s="5">
        <v>542943.83</v>
      </c>
      <c r="I243" s="9">
        <v>0.9</v>
      </c>
      <c r="J243" s="8" t="s">
        <v>643</v>
      </c>
    </row>
    <row r="244" spans="1:10" x14ac:dyDescent="0.25">
      <c r="A244" t="s">
        <v>644</v>
      </c>
      <c r="B244" t="s">
        <v>184</v>
      </c>
      <c r="C244" s="8" t="s">
        <v>200</v>
      </c>
      <c r="D244" t="s">
        <v>682</v>
      </c>
      <c r="E244" t="s">
        <v>201</v>
      </c>
      <c r="F244" s="5">
        <v>25</v>
      </c>
      <c r="G244" s="5">
        <v>0</v>
      </c>
      <c r="H244" s="5">
        <v>542918.83</v>
      </c>
      <c r="I244" s="9">
        <v>1</v>
      </c>
      <c r="J244" s="8" t="s">
        <v>362</v>
      </c>
    </row>
    <row r="245" spans="1:10" x14ac:dyDescent="0.25">
      <c r="A245" t="s">
        <v>187</v>
      </c>
      <c r="B245" t="s">
        <v>184</v>
      </c>
      <c r="C245" s="8" t="s">
        <v>188</v>
      </c>
      <c r="D245" t="s">
        <v>684</v>
      </c>
      <c r="E245" t="s">
        <v>38</v>
      </c>
      <c r="F245" s="5">
        <v>0</v>
      </c>
      <c r="G245" s="5">
        <v>322931</v>
      </c>
      <c r="H245" s="5">
        <v>865849.83</v>
      </c>
      <c r="I245" s="9">
        <v>0.7</v>
      </c>
      <c r="J245" s="8" t="s">
        <v>189</v>
      </c>
    </row>
    <row r="246" spans="1:10" x14ac:dyDescent="0.25">
      <c r="A246" t="s">
        <v>645</v>
      </c>
      <c r="B246" t="s">
        <v>646</v>
      </c>
      <c r="C246" s="8" t="s">
        <v>284</v>
      </c>
      <c r="D246" t="s">
        <v>684</v>
      </c>
      <c r="E246" t="s">
        <v>38</v>
      </c>
      <c r="F246" s="5">
        <v>6000</v>
      </c>
      <c r="G246" s="5">
        <v>0</v>
      </c>
      <c r="H246" s="5">
        <v>859849.83</v>
      </c>
      <c r="I246" s="9">
        <v>0.9</v>
      </c>
      <c r="J246" s="8" t="s">
        <v>638</v>
      </c>
    </row>
    <row r="247" spans="1:10" x14ac:dyDescent="0.25">
      <c r="A247" t="s">
        <v>647</v>
      </c>
      <c r="B247" t="s">
        <v>646</v>
      </c>
      <c r="C247" s="8" t="s">
        <v>648</v>
      </c>
      <c r="D247" t="s">
        <v>681</v>
      </c>
      <c r="E247" t="s">
        <v>213</v>
      </c>
      <c r="F247" s="5">
        <v>51450</v>
      </c>
      <c r="G247" s="5">
        <v>0</v>
      </c>
      <c r="H247" s="5">
        <v>808399.83</v>
      </c>
      <c r="I247" s="9">
        <v>0.8</v>
      </c>
      <c r="J247" s="8" t="s">
        <v>649</v>
      </c>
    </row>
    <row r="248" spans="1:10" x14ac:dyDescent="0.25">
      <c r="A248" t="s">
        <v>650</v>
      </c>
      <c r="B248" t="s">
        <v>191</v>
      </c>
      <c r="C248" s="8" t="s">
        <v>651</v>
      </c>
      <c r="D248" t="s">
        <v>683</v>
      </c>
      <c r="E248" t="s">
        <v>38</v>
      </c>
      <c r="F248" s="5">
        <v>277000</v>
      </c>
      <c r="G248" s="5">
        <v>0</v>
      </c>
      <c r="H248" s="5">
        <v>531399.83</v>
      </c>
      <c r="I248" s="9">
        <v>0.6</v>
      </c>
      <c r="J248" s="8" t="s">
        <v>652</v>
      </c>
    </row>
    <row r="249" spans="1:10" x14ac:dyDescent="0.25">
      <c r="A249" t="s">
        <v>653</v>
      </c>
      <c r="B249" t="s">
        <v>191</v>
      </c>
      <c r="C249" s="8" t="s">
        <v>654</v>
      </c>
      <c r="D249" t="s">
        <v>682</v>
      </c>
      <c r="E249" t="s">
        <v>201</v>
      </c>
      <c r="F249" s="5">
        <v>100</v>
      </c>
      <c r="G249" s="5">
        <v>0</v>
      </c>
      <c r="H249" s="5">
        <v>531299.83</v>
      </c>
      <c r="I249" s="9">
        <v>1</v>
      </c>
      <c r="J249" s="8" t="s">
        <v>362</v>
      </c>
    </row>
    <row r="250" spans="1:10" x14ac:dyDescent="0.25">
      <c r="A250" t="s">
        <v>190</v>
      </c>
      <c r="B250" t="s">
        <v>191</v>
      </c>
      <c r="C250" s="8" t="s">
        <v>185</v>
      </c>
      <c r="D250" t="s">
        <v>685</v>
      </c>
      <c r="E250" t="s">
        <v>43</v>
      </c>
      <c r="F250" s="5">
        <v>0</v>
      </c>
      <c r="G250" s="5">
        <v>15890.33</v>
      </c>
      <c r="H250" s="5">
        <v>547190.16</v>
      </c>
      <c r="I250" s="9">
        <v>1</v>
      </c>
      <c r="J250" s="8" t="s">
        <v>192</v>
      </c>
    </row>
    <row r="251" spans="1:10" x14ac:dyDescent="0.25">
      <c r="A251" t="s">
        <v>655</v>
      </c>
      <c r="B251" t="s">
        <v>656</v>
      </c>
      <c r="C251" s="8" t="s">
        <v>588</v>
      </c>
      <c r="D251" t="s">
        <v>684</v>
      </c>
      <c r="E251" t="s">
        <v>38</v>
      </c>
      <c r="F251" s="5">
        <v>11000</v>
      </c>
      <c r="G251" s="5">
        <v>0</v>
      </c>
      <c r="H251" s="5">
        <v>536190.16</v>
      </c>
      <c r="I251" s="9">
        <v>0.9</v>
      </c>
      <c r="J251" s="8" t="s">
        <v>657</v>
      </c>
    </row>
    <row r="252" spans="1:10" x14ac:dyDescent="0.25">
      <c r="A252" t="s">
        <v>658</v>
      </c>
      <c r="B252" t="s">
        <v>659</v>
      </c>
      <c r="C252" s="8" t="s">
        <v>660</v>
      </c>
      <c r="D252" t="s">
        <v>681</v>
      </c>
      <c r="E252" t="s">
        <v>197</v>
      </c>
      <c r="F252" s="5">
        <v>6650</v>
      </c>
      <c r="G252" s="5">
        <v>0</v>
      </c>
      <c r="H252" s="5">
        <v>529540.16</v>
      </c>
      <c r="I252" s="9">
        <v>1</v>
      </c>
      <c r="J252" s="8" t="s">
        <v>661</v>
      </c>
    </row>
    <row r="253" spans="1:10" x14ac:dyDescent="0.25">
      <c r="A253" t="s">
        <v>662</v>
      </c>
      <c r="B253" t="s">
        <v>659</v>
      </c>
      <c r="C253" s="8" t="s">
        <v>200</v>
      </c>
      <c r="D253" t="s">
        <v>682</v>
      </c>
      <c r="E253" t="s">
        <v>201</v>
      </c>
      <c r="F253" s="5">
        <v>25</v>
      </c>
      <c r="G253" s="5">
        <v>0</v>
      </c>
      <c r="H253" s="5">
        <v>529515.16</v>
      </c>
      <c r="I253" s="9">
        <v>1</v>
      </c>
      <c r="J253" s="8" t="s">
        <v>362</v>
      </c>
    </row>
    <row r="254" spans="1:10" x14ac:dyDescent="0.25">
      <c r="A254" t="s">
        <v>663</v>
      </c>
      <c r="B254" t="s">
        <v>659</v>
      </c>
      <c r="C254" s="8" t="s">
        <v>284</v>
      </c>
      <c r="D254" t="s">
        <v>684</v>
      </c>
      <c r="E254" t="s">
        <v>38</v>
      </c>
      <c r="F254" s="5">
        <v>4000</v>
      </c>
      <c r="G254" s="5">
        <v>0</v>
      </c>
      <c r="H254" s="5">
        <v>525515.16</v>
      </c>
      <c r="I254" s="9">
        <v>0.9</v>
      </c>
      <c r="J254" s="8" t="s">
        <v>664</v>
      </c>
    </row>
    <row r="255" spans="1:10" x14ac:dyDescent="0.25">
      <c r="A255" t="s">
        <v>665</v>
      </c>
      <c r="B255" t="s">
        <v>666</v>
      </c>
      <c r="C255" s="8" t="s">
        <v>667</v>
      </c>
      <c r="D255" t="s">
        <v>681</v>
      </c>
      <c r="E255" t="s">
        <v>213</v>
      </c>
      <c r="F255" s="5">
        <v>6702</v>
      </c>
      <c r="G255" s="5">
        <v>0</v>
      </c>
      <c r="H255" s="5">
        <v>518813.16</v>
      </c>
      <c r="I255" s="9">
        <v>1</v>
      </c>
      <c r="J255" s="8" t="s">
        <v>668</v>
      </c>
    </row>
    <row r="256" spans="1:10" x14ac:dyDescent="0.25">
      <c r="A256" t="s">
        <v>669</v>
      </c>
      <c r="B256" t="s">
        <v>666</v>
      </c>
      <c r="C256" s="8" t="s">
        <v>284</v>
      </c>
      <c r="D256" t="s">
        <v>684</v>
      </c>
      <c r="E256" t="s">
        <v>38</v>
      </c>
      <c r="F256" s="5">
        <v>12000</v>
      </c>
      <c r="G256" s="5">
        <v>0</v>
      </c>
      <c r="H256" s="5">
        <v>506813.16</v>
      </c>
      <c r="I256" s="9">
        <v>0.9</v>
      </c>
      <c r="J256" s="8" t="s">
        <v>664</v>
      </c>
    </row>
    <row r="257" spans="1:10" x14ac:dyDescent="0.25">
      <c r="A257" t="s">
        <v>670</v>
      </c>
      <c r="B257" t="s">
        <v>666</v>
      </c>
      <c r="C257" s="8" t="s">
        <v>671</v>
      </c>
      <c r="D257" t="s">
        <v>681</v>
      </c>
      <c r="E257" t="s">
        <v>242</v>
      </c>
      <c r="F257" s="5">
        <v>11850</v>
      </c>
      <c r="G257" s="5">
        <v>0</v>
      </c>
      <c r="H257" s="5">
        <v>494963.16</v>
      </c>
      <c r="I257" s="9">
        <v>0.8</v>
      </c>
      <c r="J257" s="8" t="s">
        <v>672</v>
      </c>
    </row>
    <row r="258" spans="1:10" x14ac:dyDescent="0.25">
      <c r="A258" t="s">
        <v>673</v>
      </c>
      <c r="B258" t="s">
        <v>666</v>
      </c>
      <c r="C258" s="8" t="s">
        <v>200</v>
      </c>
      <c r="D258" t="s">
        <v>682</v>
      </c>
      <c r="E258" t="s">
        <v>201</v>
      </c>
      <c r="F258" s="5">
        <v>25</v>
      </c>
      <c r="G258" s="5">
        <v>0</v>
      </c>
      <c r="H258" s="5">
        <v>494938.16</v>
      </c>
      <c r="I258" s="9">
        <v>1</v>
      </c>
      <c r="J258" s="8" t="s">
        <v>362</v>
      </c>
    </row>
    <row r="259" spans="1:10" x14ac:dyDescent="0.25">
      <c r="A259" t="s">
        <v>674</v>
      </c>
      <c r="B259" t="s">
        <v>14</v>
      </c>
      <c r="C259" s="8" t="s">
        <v>675</v>
      </c>
      <c r="D259" t="s">
        <v>681</v>
      </c>
      <c r="E259" t="s">
        <v>213</v>
      </c>
      <c r="F259" s="5">
        <v>50000</v>
      </c>
      <c r="G259" s="5">
        <v>0</v>
      </c>
      <c r="H259" s="5">
        <v>444938.16</v>
      </c>
      <c r="I259" s="9">
        <v>1</v>
      </c>
      <c r="J259" s="8" t="s">
        <v>676</v>
      </c>
    </row>
    <row r="260" spans="1:10" x14ac:dyDescent="0.25">
      <c r="A260" t="s">
        <v>677</v>
      </c>
      <c r="B260" t="s">
        <v>14</v>
      </c>
      <c r="C260" s="8" t="s">
        <v>200</v>
      </c>
      <c r="D260" t="s">
        <v>682</v>
      </c>
      <c r="E260" t="s">
        <v>201</v>
      </c>
      <c r="F260" s="5">
        <v>25</v>
      </c>
      <c r="G260" s="5">
        <v>0</v>
      </c>
      <c r="H260" s="5">
        <v>444913.16</v>
      </c>
      <c r="I260" s="9">
        <v>1</v>
      </c>
      <c r="J260" s="8" t="s">
        <v>362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59E0B"/>
  </sheetPr>
  <dimension ref="A1:K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38" style="8" customWidth="1"/>
    <col min="4" max="4" width="24" customWidth="1"/>
    <col min="5" max="5" width="28" style="8" customWidth="1"/>
    <col min="6" max="6" width="24" customWidth="1"/>
    <col min="7" max="9" width="16" style="5" customWidth="1"/>
    <col min="10" max="10" width="14" style="9" customWidth="1"/>
    <col min="11" max="11" width="38" style="8" customWidth="1"/>
  </cols>
  <sheetData>
    <row r="1" spans="1:11" s="10" customFormat="1" x14ac:dyDescent="0.25">
      <c r="A1" s="10" t="s">
        <v>27</v>
      </c>
      <c r="B1" s="10" t="s">
        <v>28</v>
      </c>
      <c r="C1" s="11" t="s">
        <v>29</v>
      </c>
      <c r="D1" s="10" t="s">
        <v>688</v>
      </c>
      <c r="E1" s="11" t="s">
        <v>689</v>
      </c>
      <c r="F1" s="10" t="s">
        <v>30</v>
      </c>
      <c r="G1" s="12" t="s">
        <v>679</v>
      </c>
      <c r="H1" s="12" t="s">
        <v>680</v>
      </c>
      <c r="I1" s="12" t="s">
        <v>32</v>
      </c>
      <c r="J1" s="13" t="s">
        <v>33</v>
      </c>
      <c r="K1" s="11" t="s">
        <v>34</v>
      </c>
    </row>
    <row r="2" spans="1:11" x14ac:dyDescent="0.25">
      <c r="A2" t="s">
        <v>203</v>
      </c>
      <c r="B2" t="s">
        <v>204</v>
      </c>
      <c r="C2" s="8" t="s">
        <v>205</v>
      </c>
      <c r="D2" s="18" t="s">
        <v>690</v>
      </c>
      <c r="E2" s="8" t="s">
        <v>362</v>
      </c>
      <c r="F2" t="s">
        <v>38</v>
      </c>
      <c r="G2" s="5">
        <v>4577</v>
      </c>
      <c r="H2" s="5">
        <v>0</v>
      </c>
      <c r="I2" s="5">
        <v>248203.71</v>
      </c>
      <c r="J2" s="9">
        <v>0.6</v>
      </c>
      <c r="K2" s="8" t="s">
        <v>206</v>
      </c>
    </row>
    <row r="3" spans="1:11" x14ac:dyDescent="0.25">
      <c r="A3" t="s">
        <v>207</v>
      </c>
      <c r="B3" t="s">
        <v>208</v>
      </c>
      <c r="C3" s="8" t="s">
        <v>209</v>
      </c>
      <c r="D3" s="18" t="s">
        <v>690</v>
      </c>
      <c r="E3" s="8" t="s">
        <v>362</v>
      </c>
      <c r="F3" t="s">
        <v>38</v>
      </c>
      <c r="G3" s="5">
        <v>1500</v>
      </c>
      <c r="H3" s="5">
        <v>0</v>
      </c>
      <c r="I3" s="5">
        <v>246703.71</v>
      </c>
      <c r="J3" s="9">
        <v>0.5</v>
      </c>
      <c r="K3" s="8" t="s">
        <v>210</v>
      </c>
    </row>
    <row r="4" spans="1:11" x14ac:dyDescent="0.25">
      <c r="A4" t="s">
        <v>216</v>
      </c>
      <c r="B4" t="s">
        <v>208</v>
      </c>
      <c r="C4" s="8" t="s">
        <v>217</v>
      </c>
      <c r="D4" s="18" t="s">
        <v>690</v>
      </c>
      <c r="E4" s="8" t="s">
        <v>362</v>
      </c>
      <c r="F4" t="s">
        <v>38</v>
      </c>
      <c r="G4" s="5">
        <v>1115</v>
      </c>
      <c r="H4" s="5">
        <v>0</v>
      </c>
      <c r="I4" s="5">
        <v>230563.71</v>
      </c>
      <c r="J4" s="9">
        <v>0.4</v>
      </c>
      <c r="K4" s="8" t="s">
        <v>218</v>
      </c>
    </row>
    <row r="5" spans="1:11" x14ac:dyDescent="0.25">
      <c r="A5" t="s">
        <v>226</v>
      </c>
      <c r="B5" t="s">
        <v>227</v>
      </c>
      <c r="C5" s="8" t="s">
        <v>228</v>
      </c>
      <c r="D5" s="18" t="s">
        <v>690</v>
      </c>
      <c r="E5" s="8" t="s">
        <v>362</v>
      </c>
      <c r="F5" t="s">
        <v>38</v>
      </c>
      <c r="G5" s="5">
        <v>16700</v>
      </c>
      <c r="H5" s="5">
        <v>0</v>
      </c>
      <c r="I5" s="5">
        <v>700613.71</v>
      </c>
      <c r="J5" s="9">
        <v>0.5</v>
      </c>
      <c r="K5" s="8" t="s">
        <v>229</v>
      </c>
    </row>
    <row r="6" spans="1:11" x14ac:dyDescent="0.25">
      <c r="A6" t="s">
        <v>290</v>
      </c>
      <c r="B6" t="s">
        <v>291</v>
      </c>
      <c r="C6" s="8" t="s">
        <v>292</v>
      </c>
      <c r="D6" s="18" t="s">
        <v>690</v>
      </c>
      <c r="E6" s="8" t="s">
        <v>362</v>
      </c>
      <c r="F6" t="s">
        <v>38</v>
      </c>
      <c r="G6" s="5">
        <v>6000</v>
      </c>
      <c r="H6" s="5">
        <v>0</v>
      </c>
      <c r="I6" s="5">
        <v>978876.24</v>
      </c>
      <c r="J6" s="9">
        <v>0.5</v>
      </c>
      <c r="K6" s="8" t="s">
        <v>293</v>
      </c>
    </row>
    <row r="7" spans="1:11" x14ac:dyDescent="0.25">
      <c r="A7" t="s">
        <v>294</v>
      </c>
      <c r="B7" t="s">
        <v>291</v>
      </c>
      <c r="C7" s="8" t="s">
        <v>292</v>
      </c>
      <c r="D7" s="18" t="s">
        <v>690</v>
      </c>
      <c r="E7" s="8" t="s">
        <v>362</v>
      </c>
      <c r="F7" t="s">
        <v>38</v>
      </c>
      <c r="G7" s="5">
        <v>11648</v>
      </c>
      <c r="H7" s="5">
        <v>0</v>
      </c>
      <c r="I7" s="5">
        <v>967228.24</v>
      </c>
      <c r="J7" s="9">
        <v>0.5</v>
      </c>
      <c r="K7" s="8" t="s">
        <v>293</v>
      </c>
    </row>
    <row r="8" spans="1:11" x14ac:dyDescent="0.25">
      <c r="A8" t="s">
        <v>301</v>
      </c>
      <c r="B8" t="s">
        <v>302</v>
      </c>
      <c r="C8" s="8" t="s">
        <v>303</v>
      </c>
      <c r="D8" s="18" t="s">
        <v>690</v>
      </c>
      <c r="E8" s="8" t="s">
        <v>362</v>
      </c>
      <c r="F8" t="s">
        <v>38</v>
      </c>
      <c r="G8" s="5">
        <v>277000</v>
      </c>
      <c r="H8" s="5">
        <v>0</v>
      </c>
      <c r="I8" s="5">
        <v>685203.24</v>
      </c>
      <c r="J8" s="9">
        <v>0.6</v>
      </c>
      <c r="K8" s="8" t="s">
        <v>304</v>
      </c>
    </row>
    <row r="9" spans="1:11" x14ac:dyDescent="0.25">
      <c r="A9" t="s">
        <v>312</v>
      </c>
      <c r="B9" t="s">
        <v>302</v>
      </c>
      <c r="C9" s="8" t="s">
        <v>313</v>
      </c>
      <c r="D9" s="18" t="s">
        <v>690</v>
      </c>
      <c r="E9" s="8" t="s">
        <v>362</v>
      </c>
      <c r="F9" t="s">
        <v>38</v>
      </c>
      <c r="G9" s="5">
        <v>25000</v>
      </c>
      <c r="H9" s="5">
        <v>0</v>
      </c>
      <c r="I9" s="5">
        <v>653489.24</v>
      </c>
      <c r="J9" s="9">
        <v>0.8</v>
      </c>
      <c r="K9" s="8" t="s">
        <v>314</v>
      </c>
    </row>
    <row r="10" spans="1:11" x14ac:dyDescent="0.25">
      <c r="A10" t="s">
        <v>317</v>
      </c>
      <c r="B10" t="s">
        <v>318</v>
      </c>
      <c r="C10" s="8" t="s">
        <v>319</v>
      </c>
      <c r="D10" s="18" t="s">
        <v>690</v>
      </c>
      <c r="E10" s="8" t="s">
        <v>362</v>
      </c>
      <c r="F10" t="s">
        <v>38</v>
      </c>
      <c r="G10" s="5">
        <v>47300</v>
      </c>
      <c r="H10" s="5">
        <v>0</v>
      </c>
      <c r="I10" s="5">
        <v>606189.24</v>
      </c>
      <c r="J10" s="9">
        <v>0.95</v>
      </c>
      <c r="K10" s="8" t="s">
        <v>320</v>
      </c>
    </row>
    <row r="11" spans="1:11" x14ac:dyDescent="0.25">
      <c r="A11" t="s">
        <v>333</v>
      </c>
      <c r="B11" t="s">
        <v>334</v>
      </c>
      <c r="C11" s="8" t="s">
        <v>335</v>
      </c>
      <c r="D11" s="18" t="s">
        <v>690</v>
      </c>
      <c r="E11" s="8" t="s">
        <v>362</v>
      </c>
      <c r="F11" t="s">
        <v>38</v>
      </c>
      <c r="G11" s="5">
        <v>1250</v>
      </c>
      <c r="H11" s="5">
        <v>0</v>
      </c>
      <c r="I11" s="5">
        <v>564119.24</v>
      </c>
      <c r="J11" s="9">
        <v>0.4</v>
      </c>
      <c r="K11" s="8" t="s">
        <v>336</v>
      </c>
    </row>
    <row r="12" spans="1:11" x14ac:dyDescent="0.25">
      <c r="A12" t="s">
        <v>412</v>
      </c>
      <c r="B12" t="s">
        <v>111</v>
      </c>
      <c r="C12" s="8" t="s">
        <v>413</v>
      </c>
      <c r="D12" s="18" t="s">
        <v>690</v>
      </c>
      <c r="E12" s="8" t="s">
        <v>362</v>
      </c>
      <c r="F12" t="s">
        <v>38</v>
      </c>
      <c r="G12" s="5">
        <v>277000</v>
      </c>
      <c r="H12" s="5">
        <v>0</v>
      </c>
      <c r="I12" s="5">
        <v>480516.16</v>
      </c>
      <c r="J12" s="9">
        <v>0.6</v>
      </c>
      <c r="K12" s="8" t="s">
        <v>414</v>
      </c>
    </row>
    <row r="13" spans="1:11" x14ac:dyDescent="0.25">
      <c r="A13" t="s">
        <v>436</v>
      </c>
      <c r="B13" t="s">
        <v>432</v>
      </c>
      <c r="C13" s="8" t="s">
        <v>437</v>
      </c>
      <c r="D13" s="18" t="s">
        <v>690</v>
      </c>
      <c r="E13" s="8" t="s">
        <v>362</v>
      </c>
      <c r="F13" t="s">
        <v>38</v>
      </c>
      <c r="G13" s="5">
        <v>1500</v>
      </c>
      <c r="H13" s="5">
        <v>0</v>
      </c>
      <c r="I13" s="5">
        <v>381166.16</v>
      </c>
      <c r="J13" s="9">
        <v>0.6</v>
      </c>
      <c r="K13" s="8" t="s">
        <v>438</v>
      </c>
    </row>
    <row r="14" spans="1:11" x14ac:dyDescent="0.25">
      <c r="A14" t="s">
        <v>458</v>
      </c>
      <c r="B14" t="s">
        <v>459</v>
      </c>
      <c r="C14" s="8" t="s">
        <v>460</v>
      </c>
      <c r="D14" s="18" t="s">
        <v>690</v>
      </c>
      <c r="E14" s="8" t="s">
        <v>362</v>
      </c>
      <c r="F14" t="s">
        <v>38</v>
      </c>
      <c r="G14" s="5">
        <v>3000</v>
      </c>
      <c r="H14" s="5">
        <v>0</v>
      </c>
      <c r="I14" s="5">
        <v>303650.16</v>
      </c>
      <c r="J14" s="9">
        <v>0.3</v>
      </c>
      <c r="K14" s="8" t="s">
        <v>461</v>
      </c>
    </row>
    <row r="15" spans="1:11" x14ac:dyDescent="0.25">
      <c r="A15" t="s">
        <v>483</v>
      </c>
      <c r="B15" t="s">
        <v>481</v>
      </c>
      <c r="C15" s="8" t="s">
        <v>410</v>
      </c>
      <c r="D15" s="18" t="s">
        <v>690</v>
      </c>
      <c r="E15" s="8" t="s">
        <v>362</v>
      </c>
      <c r="F15" t="s">
        <v>38</v>
      </c>
      <c r="G15" s="5">
        <v>7000</v>
      </c>
      <c r="H15" s="5">
        <v>0</v>
      </c>
      <c r="I15" s="5">
        <v>121934.16</v>
      </c>
      <c r="J15" s="9">
        <v>0.6</v>
      </c>
      <c r="K15" s="8" t="s">
        <v>484</v>
      </c>
    </row>
    <row r="16" spans="1:11" x14ac:dyDescent="0.25">
      <c r="A16" t="s">
        <v>485</v>
      </c>
      <c r="B16" t="s">
        <v>481</v>
      </c>
      <c r="C16" s="8" t="s">
        <v>284</v>
      </c>
      <c r="D16" s="18" t="s">
        <v>690</v>
      </c>
      <c r="E16" s="8" t="s">
        <v>362</v>
      </c>
      <c r="F16" t="s">
        <v>38</v>
      </c>
      <c r="G16" s="5">
        <v>7500</v>
      </c>
      <c r="H16" s="5">
        <v>0</v>
      </c>
      <c r="I16" s="5">
        <v>114434.16</v>
      </c>
      <c r="J16" s="9">
        <v>0.6</v>
      </c>
      <c r="K16" s="8" t="s">
        <v>484</v>
      </c>
    </row>
    <row r="17" spans="1:11" x14ac:dyDescent="0.25">
      <c r="A17" t="s">
        <v>514</v>
      </c>
      <c r="B17" t="s">
        <v>130</v>
      </c>
      <c r="C17" s="8" t="s">
        <v>515</v>
      </c>
      <c r="D17" s="18" t="s">
        <v>690</v>
      </c>
      <c r="E17" s="8" t="s">
        <v>362</v>
      </c>
      <c r="F17" t="s">
        <v>38</v>
      </c>
      <c r="G17" s="5">
        <v>16000</v>
      </c>
      <c r="H17" s="5">
        <v>0</v>
      </c>
      <c r="I17" s="5">
        <v>420620.54</v>
      </c>
      <c r="J17" s="9">
        <v>0.6</v>
      </c>
      <c r="K17" s="8" t="s">
        <v>516</v>
      </c>
    </row>
    <row r="18" spans="1:11" x14ac:dyDescent="0.25">
      <c r="A18" t="s">
        <v>560</v>
      </c>
      <c r="B18" t="s">
        <v>561</v>
      </c>
      <c r="C18" s="8" t="s">
        <v>562</v>
      </c>
      <c r="D18" s="18" t="s">
        <v>690</v>
      </c>
      <c r="E18" s="8" t="s">
        <v>362</v>
      </c>
      <c r="F18" t="s">
        <v>38</v>
      </c>
      <c r="G18" s="5">
        <v>53880</v>
      </c>
      <c r="H18" s="5">
        <v>0</v>
      </c>
      <c r="I18" s="5">
        <v>258176.81</v>
      </c>
      <c r="J18" s="9">
        <v>0.6</v>
      </c>
      <c r="K18" s="8" t="s">
        <v>563</v>
      </c>
    </row>
    <row r="19" spans="1:11" x14ac:dyDescent="0.25">
      <c r="A19" t="s">
        <v>611</v>
      </c>
      <c r="B19" t="s">
        <v>162</v>
      </c>
      <c r="C19" s="8" t="s">
        <v>612</v>
      </c>
      <c r="D19" s="18" t="s">
        <v>690</v>
      </c>
      <c r="E19" s="8" t="s">
        <v>362</v>
      </c>
      <c r="F19" t="s">
        <v>38</v>
      </c>
      <c r="G19" s="5">
        <v>1000</v>
      </c>
      <c r="H19" s="5">
        <v>0</v>
      </c>
      <c r="I19" s="5">
        <v>315076.58</v>
      </c>
      <c r="J19" s="9">
        <v>0.4</v>
      </c>
      <c r="K19" s="8" t="s">
        <v>613</v>
      </c>
    </row>
    <row r="20" spans="1:11" x14ac:dyDescent="0.25">
      <c r="A20" t="s">
        <v>650</v>
      </c>
      <c r="B20" t="s">
        <v>191</v>
      </c>
      <c r="C20" s="8" t="s">
        <v>651</v>
      </c>
      <c r="D20" s="18" t="s">
        <v>690</v>
      </c>
      <c r="E20" s="8" t="s">
        <v>362</v>
      </c>
      <c r="F20" t="s">
        <v>38</v>
      </c>
      <c r="G20" s="5">
        <v>277000</v>
      </c>
      <c r="H20" s="5">
        <v>0</v>
      </c>
      <c r="I20" s="5">
        <v>531399.83</v>
      </c>
      <c r="J20" s="9">
        <v>0.6</v>
      </c>
      <c r="K20" s="8" t="s">
        <v>652</v>
      </c>
    </row>
    <row r="21" spans="1:11" x14ac:dyDescent="0.25">
      <c r="A21" t="s">
        <v>45</v>
      </c>
      <c r="B21" t="s">
        <v>46</v>
      </c>
      <c r="C21" s="8" t="s">
        <v>47</v>
      </c>
      <c r="D21" s="19" t="s">
        <v>691</v>
      </c>
      <c r="E21" s="8" t="s">
        <v>362</v>
      </c>
      <c r="F21" t="s">
        <v>38</v>
      </c>
      <c r="G21" s="5">
        <v>0</v>
      </c>
      <c r="H21" s="5">
        <v>185000</v>
      </c>
      <c r="I21" s="5">
        <v>465253.71</v>
      </c>
      <c r="J21" s="9">
        <v>0.6</v>
      </c>
      <c r="K21" s="8" t="s">
        <v>48</v>
      </c>
    </row>
    <row r="22" spans="1:11" x14ac:dyDescent="0.25">
      <c r="A22" t="s">
        <v>54</v>
      </c>
      <c r="B22" t="s">
        <v>50</v>
      </c>
      <c r="C22" s="8" t="s">
        <v>55</v>
      </c>
      <c r="D22" s="19" t="s">
        <v>691</v>
      </c>
      <c r="E22" s="8" t="s">
        <v>362</v>
      </c>
      <c r="F22" t="s">
        <v>38</v>
      </c>
      <c r="G22" s="5">
        <v>0</v>
      </c>
      <c r="H22" s="5">
        <v>142600</v>
      </c>
      <c r="I22" s="5">
        <v>777473.24</v>
      </c>
      <c r="J22" s="9">
        <v>0.6</v>
      </c>
      <c r="K22" s="8" t="s">
        <v>48</v>
      </c>
    </row>
    <row r="23" spans="1:11" x14ac:dyDescent="0.25">
      <c r="A23" t="s">
        <v>56</v>
      </c>
      <c r="B23" t="s">
        <v>57</v>
      </c>
      <c r="C23" s="8" t="s">
        <v>55</v>
      </c>
      <c r="D23" s="19" t="s">
        <v>691</v>
      </c>
      <c r="E23" s="8" t="s">
        <v>362</v>
      </c>
      <c r="F23" t="s">
        <v>38</v>
      </c>
      <c r="G23" s="5">
        <v>0</v>
      </c>
      <c r="H23" s="5">
        <v>200000</v>
      </c>
      <c r="I23" s="5">
        <v>919906.24</v>
      </c>
      <c r="J23" s="9">
        <v>0.6</v>
      </c>
      <c r="K23" s="8" t="s">
        <v>58</v>
      </c>
    </row>
    <row r="24" spans="1:11" x14ac:dyDescent="0.25">
      <c r="A24" t="s">
        <v>63</v>
      </c>
      <c r="B24" t="s">
        <v>60</v>
      </c>
      <c r="C24" s="8" t="s">
        <v>64</v>
      </c>
      <c r="D24" s="19" t="s">
        <v>691</v>
      </c>
      <c r="E24" s="8" t="s">
        <v>362</v>
      </c>
      <c r="F24" t="s">
        <v>38</v>
      </c>
      <c r="G24" s="5">
        <v>0</v>
      </c>
      <c r="H24" s="5">
        <v>37700</v>
      </c>
      <c r="I24" s="5">
        <v>1246876.24</v>
      </c>
      <c r="J24" s="9">
        <v>0.6</v>
      </c>
      <c r="K24" s="8" t="s">
        <v>65</v>
      </c>
    </row>
    <row r="25" spans="1:11" x14ac:dyDescent="0.25">
      <c r="A25" t="s">
        <v>122</v>
      </c>
      <c r="B25" t="s">
        <v>123</v>
      </c>
      <c r="C25" s="8" t="s">
        <v>124</v>
      </c>
      <c r="D25" s="19" t="s">
        <v>691</v>
      </c>
      <c r="E25" s="8" t="s">
        <v>362</v>
      </c>
      <c r="F25" t="s">
        <v>38</v>
      </c>
      <c r="G25" s="5">
        <v>0</v>
      </c>
      <c r="H25" s="5">
        <v>50000</v>
      </c>
      <c r="I25" s="5">
        <v>361145.54</v>
      </c>
      <c r="J25" s="9">
        <v>0.5</v>
      </c>
      <c r="K25" s="8" t="s">
        <v>125</v>
      </c>
    </row>
    <row r="26" spans="1:11" x14ac:dyDescent="0.25">
      <c r="A26" t="s">
        <v>140</v>
      </c>
      <c r="B26" t="s">
        <v>141</v>
      </c>
      <c r="C26" s="8" t="s">
        <v>142</v>
      </c>
      <c r="D26" s="19" t="s">
        <v>691</v>
      </c>
      <c r="E26" s="8" t="s">
        <v>362</v>
      </c>
      <c r="F26" t="s">
        <v>38</v>
      </c>
      <c r="G26" s="5">
        <v>0</v>
      </c>
      <c r="H26" s="5">
        <v>65000</v>
      </c>
      <c r="I26" s="5">
        <v>646732.75</v>
      </c>
      <c r="J26" s="9">
        <v>0.5</v>
      </c>
      <c r="K26" s="8" t="s">
        <v>143</v>
      </c>
    </row>
    <row r="27" spans="1:11" x14ac:dyDescent="0.25">
      <c r="A27" t="s">
        <v>165</v>
      </c>
      <c r="B27" t="s">
        <v>166</v>
      </c>
      <c r="C27" s="8" t="s">
        <v>167</v>
      </c>
      <c r="D27" s="19" t="s">
        <v>691</v>
      </c>
      <c r="E27" s="8" t="s">
        <v>362</v>
      </c>
      <c r="F27" t="s">
        <v>38</v>
      </c>
      <c r="G27" s="5">
        <v>0</v>
      </c>
      <c r="H27" s="5">
        <v>50000</v>
      </c>
      <c r="I27" s="5">
        <v>1715076.58</v>
      </c>
      <c r="J27" s="9">
        <v>0.5</v>
      </c>
      <c r="K27" s="8" t="s">
        <v>168</v>
      </c>
    </row>
    <row r="28" spans="1:11" x14ac:dyDescent="0.25">
      <c r="A28" t="s">
        <v>179</v>
      </c>
      <c r="B28" t="s">
        <v>180</v>
      </c>
      <c r="C28" s="8" t="s">
        <v>181</v>
      </c>
      <c r="D28" s="19" t="s">
        <v>691</v>
      </c>
      <c r="E28" s="8" t="s">
        <v>362</v>
      </c>
      <c r="F28" t="s">
        <v>38</v>
      </c>
      <c r="G28" s="5">
        <v>0</v>
      </c>
      <c r="H28" s="5">
        <v>65000</v>
      </c>
      <c r="I28" s="5">
        <v>1796754.29</v>
      </c>
      <c r="J28" s="9">
        <v>0.5</v>
      </c>
      <c r="K28" s="8" t="s">
        <v>182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Income</vt:lpstr>
      <vt:lpstr>Expenses</vt:lpstr>
      <vt:lpstr>All transactions</vt:lpstr>
      <vt:lpstr>Unclear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2026-10-20T08:43:17Z</dcterms:created>
  <dcterms:modified xsi:type="dcterms:W3CDTF">2026-10-20T08:43:17Z</dcterms:modified>
</cp:coreProperties>
</file>