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4 - Administrative exp" state="visible" r:id="rId6"/>
    <sheet sheetId="4" name="Note 5 - Selling &amp; marketing" state="visible" r:id="rId7"/>
    <sheet sheetId="5" name="Not in profit or loss" state="visible" r:id="rId8"/>
    <sheet sheetId="6" name="Awaiting clarification" state="visible" r:id="rId9"/>
  </sheets>
  <calcPr calcId="171027"/>
</workbook>
</file>

<file path=xl/sharedStrings.xml><?xml version="1.0" encoding="utf-8"?>
<sst xmlns="http://schemas.openxmlformats.org/spreadsheetml/2006/main" count="303" uniqueCount="158">
  <si>
    <t>MR. RILVAN</t>
  </si>
  <si>
    <t>Statement of profit or loss</t>
  </si>
  <si>
    <t>For the period 28-Mar-25 to 30-Apr-25</t>
  </si>
  <si>
    <t>Draft: 16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</si>
  <si>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</si>
  <si>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</si>
  <si>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</si>
  <si>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</si>
  <si>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</si>
  <si>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</si>
  <si>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</si>
  <si>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</si>
  <si>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</si>
  <si>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</si>
  <si>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</si>
  <si>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</si>
  <si>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</si>
  <si>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</si>
  <si>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</si>
  <si>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</si>
  <si>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</si>
  <si>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</si>
  <si>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</si>
  <si>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</si>
  <si>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RI-0001</t>
  </si>
  <si>
    <t>01-Apr-25</t>
  </si>
  <si>
    <t>Laptop</t>
  </si>
  <si>
    <t>Laptop Sales Income</t>
  </si>
  <si>
    <t>RI-0002</t>
  </si>
  <si>
    <t>Lakshan</t>
  </si>
  <si>
    <t>Income</t>
  </si>
  <si>
    <t>RI-0003</t>
  </si>
  <si>
    <t>azus x1504v laptop</t>
  </si>
  <si>
    <t>RI-0004</t>
  </si>
  <si>
    <t>CDM DEPOSIT 00258</t>
  </si>
  <si>
    <t>Cash Deposit</t>
  </si>
  <si>
    <t>RI-0005</t>
  </si>
  <si>
    <t>RI-0006</t>
  </si>
  <si>
    <t>RI-0007</t>
  </si>
  <si>
    <t>Umesh L</t>
  </si>
  <si>
    <t>RI-0008</t>
  </si>
  <si>
    <t>laptop vivobook</t>
  </si>
  <si>
    <t>RI-0009</t>
  </si>
  <si>
    <t>Laptop care Pvt Ltd</t>
  </si>
  <si>
    <t>RI-0012</t>
  </si>
  <si>
    <t>CEFT - Mackancy_Victus</t>
  </si>
  <si>
    <t>RI-0013</t>
  </si>
  <si>
    <t>arjun lap</t>
  </si>
  <si>
    <t>RI-0015</t>
  </si>
  <si>
    <t>Laptopcare pvt Ltd</t>
  </si>
  <si>
    <t>RI-0025</t>
  </si>
  <si>
    <t>CBC VISA 205045095018665</t>
  </si>
  <si>
    <t>Bank Credit Card Payment</t>
  </si>
  <si>
    <t>RI-0026</t>
  </si>
  <si>
    <t>CBC MASTER 205045095018665</t>
  </si>
  <si>
    <t>RI-0027</t>
  </si>
  <si>
    <t>CASH DEPOSIT</t>
  </si>
  <si>
    <t>RI-0031</t>
  </si>
  <si>
    <t>i 3 lap</t>
  </si>
  <si>
    <t>RI-0045</t>
  </si>
  <si>
    <t>02-Apr-25</t>
  </si>
  <si>
    <t>RI-0049</t>
  </si>
  <si>
    <t>RI-0057</t>
  </si>
  <si>
    <t>03-Apr-25</t>
  </si>
  <si>
    <t>RI-0058</t>
  </si>
  <si>
    <t>RI-0059</t>
  </si>
  <si>
    <t>Total</t>
  </si>
  <si>
    <t>RI-0019</t>
  </si>
  <si>
    <t>Saku salary</t>
  </si>
  <si>
    <t>Salaries</t>
  </si>
  <si>
    <t>RI-0020</t>
  </si>
  <si>
    <t>CHEQUE NO : 879024 Bk-Br: 7083004 Doc: 202503287</t>
  </si>
  <si>
    <t>Cheque Payment</t>
  </si>
  <si>
    <t>RI-0021</t>
  </si>
  <si>
    <t>CHEQUE NO : 879026 Bk-Br: 7083004 Doc: 202503287</t>
  </si>
  <si>
    <t>RI-0022</t>
  </si>
  <si>
    <t>CHEQUE NO : 890658 Bk-Br: 7010037 Doc: 202503287</t>
  </si>
  <si>
    <t>RI-0023</t>
  </si>
  <si>
    <t>CHEQUE NO : 890687</t>
  </si>
  <si>
    <t>RI-0024</t>
  </si>
  <si>
    <t>CHEQUE NO : 890688</t>
  </si>
  <si>
    <t>RI-0032</t>
  </si>
  <si>
    <t>CHEQUE NO : 890690</t>
  </si>
  <si>
    <t>RI-0033</t>
  </si>
  <si>
    <t>CHEQUE NO : 890689</t>
  </si>
  <si>
    <t>RI-0034</t>
  </si>
  <si>
    <t>CHEQUE NO : 890691</t>
  </si>
  <si>
    <t>RI-0036</t>
  </si>
  <si>
    <t>CHEQUE NO : 890692</t>
  </si>
  <si>
    <t>RI-0039</t>
  </si>
  <si>
    <t>CHEQUE NO : 855735 Bk-Br: 7010037 Doc: 202504017</t>
  </si>
  <si>
    <t>RI-0040</t>
  </si>
  <si>
    <t>CHEQUE NO : 879025 Bk-Br: 7083004 Doc: 202504017</t>
  </si>
  <si>
    <t>RI-0047</t>
  </si>
  <si>
    <t>Roshen</t>
  </si>
  <si>
    <t>Expense</t>
  </si>
  <si>
    <t>RI-0054</t>
  </si>
  <si>
    <t>CHEQUE NO : 890693</t>
  </si>
  <si>
    <t>RI-0056</t>
  </si>
  <si>
    <t>CHEQUE NO : 890660 Bk-Br: 7010037 Doc: 202504027</t>
  </si>
  <si>
    <t>RI-0060</t>
  </si>
  <si>
    <t>RI-0061</t>
  </si>
  <si>
    <t>EFT-Chg 007200140024507</t>
  </si>
  <si>
    <t>Bank Charges</t>
  </si>
  <si>
    <t>RI-0044</t>
  </si>
  <si>
    <t>Facebook</t>
  </si>
  <si>
    <t>Advertising</t>
  </si>
  <si>
    <t>RI-0010</t>
  </si>
  <si>
    <t>8004166661-WT29665386</t>
  </si>
  <si>
    <t>Transfer</t>
  </si>
  <si>
    <t>RI-0017</t>
  </si>
  <si>
    <t>Chicken</t>
  </si>
  <si>
    <t>Personal</t>
  </si>
  <si>
    <t>RI-0018</t>
  </si>
  <si>
    <t>8004166661-WT129672461</t>
  </si>
  <si>
    <t>RI-0030</t>
  </si>
  <si>
    <t>8004166661-WT29683125</t>
  </si>
  <si>
    <t>RI-0037</t>
  </si>
  <si>
    <t>8004166661-WT29686905</t>
  </si>
  <si>
    <t>RI-0038</t>
  </si>
  <si>
    <t>Cak n cookies</t>
  </si>
  <si>
    <t>Personal - Food</t>
  </si>
  <si>
    <t>RI-0055</t>
  </si>
  <si>
    <t>TRANSFER CHQ 043863</t>
  </si>
  <si>
    <t>Owner transfers, cash movements, personal payments and balance entries. Not included in the statement.</t>
  </si>
  <si>
    <t>RI-0011</t>
  </si>
  <si>
    <t>CJ</t>
  </si>
  <si>
    <t>RI-0014</t>
  </si>
  <si>
    <t>8004166661-WT29669567</t>
  </si>
  <si>
    <t>Needs Review</t>
  </si>
  <si>
    <t>RI-0016</t>
  </si>
  <si>
    <t>Polo</t>
  </si>
  <si>
    <t>RI-0028</t>
  </si>
  <si>
    <t>Purchasing laptop Asus</t>
  </si>
  <si>
    <t>RI-0029</t>
  </si>
  <si>
    <t>HP VICTUS I5 13TH GRN 4050</t>
  </si>
  <si>
    <t>RI-0035</t>
  </si>
  <si>
    <t>RJ Partners</t>
  </si>
  <si>
    <t>RI-0041</t>
  </si>
  <si>
    <t>CHEQUE NO : 879027 Bk-Br: 7083004 Doc: 202504017</t>
  </si>
  <si>
    <t>RI-0042</t>
  </si>
  <si>
    <t>CHEQUE NO : 890659 Bk-Br: 7010037 Doc: 202504017</t>
  </si>
  <si>
    <t>RI-0043</t>
  </si>
  <si>
    <t>CHEQUE NO : 890715 Bk-Br: 7287068 Doc: 202504017</t>
  </si>
  <si>
    <t>RI-0046</t>
  </si>
  <si>
    <t>RI-0048</t>
  </si>
  <si>
    <t>EFT-Chg 068020194570</t>
  </si>
  <si>
    <t>RI-0050</t>
  </si>
  <si>
    <t>WEPAY</t>
  </si>
  <si>
    <t>RI-0051</t>
  </si>
  <si>
    <t>New laptop For Showroom</t>
  </si>
  <si>
    <t>RI-0052</t>
  </si>
  <si>
    <t>12187</t>
  </si>
  <si>
    <t>RI-0053</t>
  </si>
  <si>
    <t>CHEQUE NO : 890694</t>
  </si>
  <si>
    <t>RI-0062</t>
  </si>
  <si>
    <t>MANJULA DASANTHA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</si>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</sst>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Revenue'!E23</f>
        <v>5890722.8</v>
      </c>
    </row>
    <row r="8" spans="1:3" x14ac:dyDescent="0.25">
      <c r="A8" t="s">
        <v>8</v>
      </c>
      <c r="B8" s="12">
        <v>2</v>
      </c>
      <c r="C8" s="1">
        <v>0</v>
      </c>
    </row>
    <row r="9" spans="1:3" s="13" customFormat="1" x14ac:dyDescent="0.25">
      <c r="A9" s="14" t="s">
        <v>9</v>
      </c>
      <c r="B9" s="14" t="s">
        <v>10</v>
      </c>
      <c r="C9" s="15">
        <f>C7+C8</f>
        <v>5890722.8</v>
      </c>
    </row>
    <row r="10" spans="1:3" x14ac:dyDescent="0.25">
      <c r="A10" t="s">
        <v>11</v>
      </c>
      <c r="B10" s="12">
        <v>3</v>
      </c>
      <c r="C10" s="1">
        <v>0</v>
      </c>
    </row>
    <row r="11" spans="1:3" x14ac:dyDescent="0.25">
      <c r="A11" t="s">
        <v>12</v>
      </c>
      <c r="B11" s="12">
        <v>4</v>
      </c>
      <c r="C11" s="1">
        <f>'Note 4 - Administrative exp'!E19</f>
        <v>-9260175</v>
      </c>
    </row>
    <row r="12" spans="1:3" x14ac:dyDescent="0.25">
      <c r="A12" t="s">
        <v>13</v>
      </c>
      <c r="B12" s="12">
        <v>5</v>
      </c>
      <c r="C12" s="1">
        <f>'Note 5 - Selling &amp; marketing'!E3</f>
        <v>-38500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-3407952.2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-3407952.2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-3407952.2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265000</v>
      </c>
    </row>
    <row r="3" spans="1:5" x14ac:dyDescent="0.25">
      <c r="A3" t="s">
        <v>28</v>
      </c>
      <c r="B3" t="s">
        <v>25</v>
      </c>
      <c r="C3" s="18" t="s">
        <v>29</v>
      </c>
      <c r="D3" s="18" t="s">
        <v>30</v>
      </c>
      <c r="E3" s="1">
        <v>178000</v>
      </c>
    </row>
    <row r="4" spans="1:5" x14ac:dyDescent="0.25">
      <c r="A4" t="s">
        <v>31</v>
      </c>
      <c r="B4" t="s">
        <v>25</v>
      </c>
      <c r="C4" s="18" t="s">
        <v>32</v>
      </c>
      <c r="D4" s="18" t="s">
        <v>27</v>
      </c>
      <c r="E4" s="1">
        <v>209000</v>
      </c>
    </row>
    <row r="5" spans="1:5" x14ac:dyDescent="0.25">
      <c r="A5" t="s">
        <v>33</v>
      </c>
      <c r="B5" t="s">
        <v>25</v>
      </c>
      <c r="C5" s="18" t="s">
        <v>34</v>
      </c>
      <c r="D5" s="18" t="s">
        <v>35</v>
      </c>
      <c r="E5" s="1">
        <v>200000</v>
      </c>
    </row>
    <row r="6" spans="1:5" x14ac:dyDescent="0.25">
      <c r="A6" t="s">
        <v>36</v>
      </c>
      <c r="B6" t="s">
        <v>25</v>
      </c>
      <c r="C6" s="18" t="s">
        <v>34</v>
      </c>
      <c r="D6" s="18" t="s">
        <v>35</v>
      </c>
      <c r="E6" s="1">
        <v>200000</v>
      </c>
    </row>
    <row r="7" spans="1:5" x14ac:dyDescent="0.25">
      <c r="A7" t="s">
        <v>37</v>
      </c>
      <c r="B7" t="s">
        <v>25</v>
      </c>
      <c r="C7" s="18" t="s">
        <v>34</v>
      </c>
      <c r="D7" s="18" t="s">
        <v>35</v>
      </c>
      <c r="E7" s="1">
        <v>56500</v>
      </c>
    </row>
    <row r="8" spans="1:5" x14ac:dyDescent="0.25">
      <c r="A8" t="s">
        <v>38</v>
      </c>
      <c r="B8" t="s">
        <v>25</v>
      </c>
      <c r="C8" s="18" t="s">
        <v>39</v>
      </c>
      <c r="D8" s="18" t="s">
        <v>30</v>
      </c>
      <c r="E8" s="1">
        <v>262000</v>
      </c>
    </row>
    <row r="9" spans="1:5" x14ac:dyDescent="0.25">
      <c r="A9" t="s">
        <v>40</v>
      </c>
      <c r="B9" t="s">
        <v>25</v>
      </c>
      <c r="C9" s="18" t="s">
        <v>41</v>
      </c>
      <c r="D9" s="18" t="s">
        <v>27</v>
      </c>
      <c r="E9" s="1">
        <v>179000</v>
      </c>
    </row>
    <row r="10" spans="1:5" x14ac:dyDescent="0.25">
      <c r="A10" t="s">
        <v>42</v>
      </c>
      <c r="B10" t="s">
        <v>25</v>
      </c>
      <c r="C10" s="18" t="s">
        <v>43</v>
      </c>
      <c r="D10" s="18" t="s">
        <v>27</v>
      </c>
      <c r="E10" s="1">
        <v>179000</v>
      </c>
    </row>
    <row r="11" spans="1:5" x14ac:dyDescent="0.25">
      <c r="A11" t="s">
        <v>44</v>
      </c>
      <c r="B11" t="s">
        <v>25</v>
      </c>
      <c r="C11" s="18" t="s">
        <v>45</v>
      </c>
      <c r="D11" s="18" t="s">
        <v>30</v>
      </c>
      <c r="E11" s="1">
        <v>25000</v>
      </c>
    </row>
    <row r="12" spans="1:5" x14ac:dyDescent="0.25">
      <c r="A12" t="s">
        <v>46</v>
      </c>
      <c r="B12" t="s">
        <v>25</v>
      </c>
      <c r="C12" s="18" t="s">
        <v>47</v>
      </c>
      <c r="D12" s="18" t="s">
        <v>27</v>
      </c>
      <c r="E12" s="1">
        <v>150000</v>
      </c>
    </row>
    <row r="13" spans="1:5" x14ac:dyDescent="0.25">
      <c r="A13" t="s">
        <v>48</v>
      </c>
      <c r="B13" t="s">
        <v>25</v>
      </c>
      <c r="C13" s="18" t="s">
        <v>49</v>
      </c>
      <c r="D13" s="18" t="s">
        <v>27</v>
      </c>
      <c r="E13" s="1">
        <v>900000</v>
      </c>
    </row>
    <row r="14" spans="1:5" x14ac:dyDescent="0.25">
      <c r="A14" t="s">
        <v>50</v>
      </c>
      <c r="B14" t="s">
        <v>25</v>
      </c>
      <c r="C14" s="18" t="s">
        <v>51</v>
      </c>
      <c r="D14" s="18" t="s">
        <v>52</v>
      </c>
      <c r="E14" s="1">
        <v>649647.8</v>
      </c>
    </row>
    <row r="15" spans="1:5" x14ac:dyDescent="0.25">
      <c r="A15" t="s">
        <v>53</v>
      </c>
      <c r="B15" t="s">
        <v>25</v>
      </c>
      <c r="C15" s="18" t="s">
        <v>54</v>
      </c>
      <c r="D15" s="18" t="s">
        <v>52</v>
      </c>
      <c r="E15" s="1">
        <v>18915</v>
      </c>
    </row>
    <row r="16" spans="1:5" x14ac:dyDescent="0.25">
      <c r="A16" t="s">
        <v>55</v>
      </c>
      <c r="B16" t="s">
        <v>25</v>
      </c>
      <c r="C16" s="18" t="s">
        <v>56</v>
      </c>
      <c r="D16" s="18" t="s">
        <v>35</v>
      </c>
      <c r="E16" s="1">
        <v>227000</v>
      </c>
    </row>
    <row r="17" spans="1:5" x14ac:dyDescent="0.25">
      <c r="A17" t="s">
        <v>57</v>
      </c>
      <c r="B17" t="s">
        <v>25</v>
      </c>
      <c r="C17" s="18" t="s">
        <v>58</v>
      </c>
      <c r="D17" s="18" t="s">
        <v>27</v>
      </c>
      <c r="E17" s="1">
        <v>123000</v>
      </c>
    </row>
    <row r="18" spans="1:5" x14ac:dyDescent="0.25">
      <c r="A18" t="s">
        <v>59</v>
      </c>
      <c r="B18" t="s">
        <v>60</v>
      </c>
      <c r="C18" s="18" t="s">
        <v>54</v>
      </c>
      <c r="D18" s="18" t="s">
        <v>52</v>
      </c>
      <c r="E18" s="1">
        <v>7760</v>
      </c>
    </row>
    <row r="19" spans="1:5" x14ac:dyDescent="0.25">
      <c r="A19" t="s">
        <v>61</v>
      </c>
      <c r="B19" t="s">
        <v>60</v>
      </c>
      <c r="C19" s="18" t="s">
        <v>49</v>
      </c>
      <c r="D19" s="18" t="s">
        <v>27</v>
      </c>
      <c r="E19" s="1">
        <v>805400</v>
      </c>
    </row>
    <row r="20" spans="1:5" x14ac:dyDescent="0.25">
      <c r="A20" t="s">
        <v>62</v>
      </c>
      <c r="B20" t="s">
        <v>63</v>
      </c>
      <c r="C20" s="18" t="s">
        <v>51</v>
      </c>
      <c r="D20" s="18" t="s">
        <v>52</v>
      </c>
      <c r="E20" s="1">
        <v>128040</v>
      </c>
    </row>
    <row r="21" spans="1:5" x14ac:dyDescent="0.25">
      <c r="A21" t="s">
        <v>64</v>
      </c>
      <c r="B21" t="s">
        <v>63</v>
      </c>
      <c r="C21" s="18" t="s">
        <v>54</v>
      </c>
      <c r="D21" s="18" t="s">
        <v>52</v>
      </c>
      <c r="E21" s="1">
        <v>7760</v>
      </c>
    </row>
    <row r="22" spans="1:5" x14ac:dyDescent="0.25">
      <c r="A22" t="s">
        <v>65</v>
      </c>
      <c r="B22" t="s">
        <v>63</v>
      </c>
      <c r="C22" s="18" t="s">
        <v>49</v>
      </c>
      <c r="D22" s="18" t="s">
        <v>27</v>
      </c>
      <c r="E22" s="1">
        <v>1119700</v>
      </c>
    </row>
    <row r="23" spans="3:5" s="22" customFormat="1" x14ac:dyDescent="0.25">
      <c r="C23" s="23" t="s">
        <v>66</v>
      </c>
      <c r="D23" s="23"/>
      <c r="E23" s="24">
        <f>SUM(E2:E22)</f>
        <v>5890722.8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67</v>
      </c>
      <c r="B2" t="s">
        <v>25</v>
      </c>
      <c r="C2" s="18" t="s">
        <v>68</v>
      </c>
      <c r="D2" s="18" t="s">
        <v>69</v>
      </c>
      <c r="E2" s="1">
        <v>-30000</v>
      </c>
    </row>
    <row r="3" spans="1:5" x14ac:dyDescent="0.25">
      <c r="A3" t="s">
        <v>70</v>
      </c>
      <c r="B3" t="s">
        <v>25</v>
      </c>
      <c r="C3" s="18" t="s">
        <v>71</v>
      </c>
      <c r="D3" s="18" t="s">
        <v>72</v>
      </c>
      <c r="E3" s="1">
        <v>-1530000</v>
      </c>
    </row>
    <row r="4" spans="1:5" x14ac:dyDescent="0.25">
      <c r="A4" t="s">
        <v>73</v>
      </c>
      <c r="B4" t="s">
        <v>25</v>
      </c>
      <c r="C4" s="18" t="s">
        <v>74</v>
      </c>
      <c r="D4" s="18" t="s">
        <v>72</v>
      </c>
      <c r="E4" s="1">
        <v>-670000</v>
      </c>
    </row>
    <row r="5" spans="1:5" x14ac:dyDescent="0.25">
      <c r="A5" t="s">
        <v>75</v>
      </c>
      <c r="B5" t="s">
        <v>25</v>
      </c>
      <c r="C5" s="18" t="s">
        <v>76</v>
      </c>
      <c r="D5" s="18" t="s">
        <v>72</v>
      </c>
      <c r="E5" s="1">
        <v>-452000</v>
      </c>
    </row>
    <row r="6" spans="1:5" x14ac:dyDescent="0.25">
      <c r="A6" t="s">
        <v>77</v>
      </c>
      <c r="B6" t="s">
        <v>25</v>
      </c>
      <c r="C6" s="18" t="s">
        <v>78</v>
      </c>
      <c r="D6" s="18" t="s">
        <v>72</v>
      </c>
      <c r="E6" s="1">
        <v>-1028000</v>
      </c>
    </row>
    <row r="7" spans="1:5" x14ac:dyDescent="0.25">
      <c r="A7" t="s">
        <v>79</v>
      </c>
      <c r="B7" t="s">
        <v>25</v>
      </c>
      <c r="C7" s="18" t="s">
        <v>80</v>
      </c>
      <c r="D7" s="18" t="s">
        <v>72</v>
      </c>
      <c r="E7" s="1">
        <v>-520000</v>
      </c>
    </row>
    <row r="8" spans="1:5" x14ac:dyDescent="0.25">
      <c r="A8" t="s">
        <v>81</v>
      </c>
      <c r="B8" t="s">
        <v>25</v>
      </c>
      <c r="C8" s="18" t="s">
        <v>82</v>
      </c>
      <c r="D8" s="18" t="s">
        <v>72</v>
      </c>
      <c r="E8" s="1">
        <v>-502500</v>
      </c>
    </row>
    <row r="9" spans="1:5" x14ac:dyDescent="0.25">
      <c r="A9" t="s">
        <v>83</v>
      </c>
      <c r="B9" t="s">
        <v>25</v>
      </c>
      <c r="C9" s="18" t="s">
        <v>84</v>
      </c>
      <c r="D9" s="18" t="s">
        <v>72</v>
      </c>
      <c r="E9" s="1">
        <v>-19500</v>
      </c>
    </row>
    <row r="10" spans="1:5" x14ac:dyDescent="0.25">
      <c r="A10" t="s">
        <v>85</v>
      </c>
      <c r="B10" t="s">
        <v>25</v>
      </c>
      <c r="C10" s="18" t="s">
        <v>86</v>
      </c>
      <c r="D10" s="18" t="s">
        <v>72</v>
      </c>
      <c r="E10" s="1">
        <v>-28350</v>
      </c>
    </row>
    <row r="11" spans="1:5" x14ac:dyDescent="0.25">
      <c r="A11" t="s">
        <v>87</v>
      </c>
      <c r="B11" t="s">
        <v>25</v>
      </c>
      <c r="C11" s="18" t="s">
        <v>88</v>
      </c>
      <c r="D11" s="18" t="s">
        <v>72</v>
      </c>
      <c r="E11" s="1">
        <v>-670000</v>
      </c>
    </row>
    <row r="12" spans="1:5" x14ac:dyDescent="0.25">
      <c r="A12" t="s">
        <v>89</v>
      </c>
      <c r="B12" t="s">
        <v>60</v>
      </c>
      <c r="C12" s="18" t="s">
        <v>90</v>
      </c>
      <c r="D12" s="18" t="s">
        <v>72</v>
      </c>
      <c r="E12" s="1">
        <v>-137800</v>
      </c>
    </row>
    <row r="13" spans="1:5" x14ac:dyDescent="0.25">
      <c r="A13" t="s">
        <v>91</v>
      </c>
      <c r="B13" t="s">
        <v>60</v>
      </c>
      <c r="C13" s="18" t="s">
        <v>92</v>
      </c>
      <c r="D13" s="18" t="s">
        <v>72</v>
      </c>
      <c r="E13" s="1">
        <v>-1147500</v>
      </c>
    </row>
    <row r="14" spans="1:5" x14ac:dyDescent="0.25">
      <c r="A14" t="s">
        <v>93</v>
      </c>
      <c r="B14" t="s">
        <v>60</v>
      </c>
      <c r="C14" s="18" t="s">
        <v>94</v>
      </c>
      <c r="D14" s="18" t="s">
        <v>95</v>
      </c>
      <c r="E14" s="1">
        <v>-150000</v>
      </c>
    </row>
    <row r="15" spans="1:5" x14ac:dyDescent="0.25">
      <c r="A15" t="s">
        <v>96</v>
      </c>
      <c r="B15" t="s">
        <v>60</v>
      </c>
      <c r="C15" s="18" t="s">
        <v>97</v>
      </c>
      <c r="D15" s="18" t="s">
        <v>72</v>
      </c>
      <c r="E15" s="1">
        <v>-377500</v>
      </c>
    </row>
    <row r="16" spans="1:5" x14ac:dyDescent="0.25">
      <c r="A16" t="s">
        <v>98</v>
      </c>
      <c r="B16" t="s">
        <v>63</v>
      </c>
      <c r="C16" s="18" t="s">
        <v>99</v>
      </c>
      <c r="D16" s="18" t="s">
        <v>72</v>
      </c>
      <c r="E16" s="1">
        <v>-1922000</v>
      </c>
    </row>
    <row r="17" spans="1:5" x14ac:dyDescent="0.25">
      <c r="A17" t="s">
        <v>100</v>
      </c>
      <c r="B17" t="s">
        <v>63</v>
      </c>
      <c r="C17" s="18" t="s">
        <v>94</v>
      </c>
      <c r="D17" s="18" t="s">
        <v>95</v>
      </c>
      <c r="E17" s="1">
        <v>-75000</v>
      </c>
    </row>
    <row r="18" spans="1:5" x14ac:dyDescent="0.25">
      <c r="A18" t="s">
        <v>101</v>
      </c>
      <c r="B18" t="s">
        <v>63</v>
      </c>
      <c r="C18" s="18" t="s">
        <v>102</v>
      </c>
      <c r="D18" s="18" t="s">
        <v>103</v>
      </c>
      <c r="E18" s="1">
        <v>-25</v>
      </c>
    </row>
    <row r="19" spans="3:5" s="22" customFormat="1" x14ac:dyDescent="0.25">
      <c r="C19" s="23" t="s">
        <v>66</v>
      </c>
      <c r="D19" s="23"/>
      <c r="E19" s="24">
        <f>SUM(E2:E18)</f>
        <v>-9260175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104</v>
      </c>
      <c r="B2" t="s">
        <v>60</v>
      </c>
      <c r="C2" s="18" t="s">
        <v>105</v>
      </c>
      <c r="D2" s="18" t="s">
        <v>106</v>
      </c>
      <c r="E2" s="1">
        <v>-38500</v>
      </c>
    </row>
    <row r="3" spans="3:5" s="22" customFormat="1" x14ac:dyDescent="0.25">
      <c r="C3" s="23" t="s">
        <v>66</v>
      </c>
      <c r="D3" s="23"/>
      <c r="E3" s="24">
        <f>SUM(E2:E2)</f>
        <v>-38500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107</v>
      </c>
      <c r="B2" t="s">
        <v>25</v>
      </c>
      <c r="C2" s="18" t="s">
        <v>108</v>
      </c>
      <c r="D2" s="18" t="s">
        <v>109</v>
      </c>
      <c r="E2" s="1">
        <v>-50000</v>
      </c>
    </row>
    <row r="3" spans="1:5" x14ac:dyDescent="0.25">
      <c r="A3" t="s">
        <v>110</v>
      </c>
      <c r="B3" t="s">
        <v>25</v>
      </c>
      <c r="C3" s="18" t="s">
        <v>111</v>
      </c>
      <c r="D3" s="18" t="s">
        <v>112</v>
      </c>
      <c r="E3" s="1">
        <v>-10000</v>
      </c>
    </row>
    <row r="4" spans="1:5" x14ac:dyDescent="0.25">
      <c r="A4" t="s">
        <v>113</v>
      </c>
      <c r="B4" t="s">
        <v>25</v>
      </c>
      <c r="C4" s="18" t="s">
        <v>114</v>
      </c>
      <c r="D4" s="18" t="s">
        <v>109</v>
      </c>
      <c r="E4" s="1">
        <v>-35000</v>
      </c>
    </row>
    <row r="5" spans="1:5" x14ac:dyDescent="0.25">
      <c r="A5" t="s">
        <v>115</v>
      </c>
      <c r="B5" t="s">
        <v>25</v>
      </c>
      <c r="C5" s="18" t="s">
        <v>116</v>
      </c>
      <c r="D5" s="18" t="s">
        <v>109</v>
      </c>
      <c r="E5" s="1">
        <v>-5500</v>
      </c>
    </row>
    <row r="6" spans="1:5" x14ac:dyDescent="0.25">
      <c r="A6" t="s">
        <v>117</v>
      </c>
      <c r="B6" t="s">
        <v>25</v>
      </c>
      <c r="C6" s="18" t="s">
        <v>118</v>
      </c>
      <c r="D6" s="18" t="s">
        <v>109</v>
      </c>
      <c r="E6" s="1">
        <v>-2500</v>
      </c>
    </row>
    <row r="7" spans="1:5" x14ac:dyDescent="0.25">
      <c r="A7" t="s">
        <v>119</v>
      </c>
      <c r="B7" t="s">
        <v>60</v>
      </c>
      <c r="C7" s="18" t="s">
        <v>120</v>
      </c>
      <c r="D7" s="18" t="s">
        <v>121</v>
      </c>
      <c r="E7" s="1">
        <v>-5500</v>
      </c>
    </row>
    <row r="8" spans="1:5" x14ac:dyDescent="0.25">
      <c r="A8" t="s">
        <v>122</v>
      </c>
      <c r="B8" t="s">
        <v>60</v>
      </c>
      <c r="C8" s="18" t="s">
        <v>123</v>
      </c>
      <c r="D8" s="18" t="s">
        <v>109</v>
      </c>
      <c r="E8" s="1">
        <v>174000</v>
      </c>
    </row>
    <row r="9" spans="3:5" s="22" customFormat="1" x14ac:dyDescent="0.25">
      <c r="C9" s="23" t="s">
        <v>66</v>
      </c>
      <c r="D9" s="23"/>
      <c r="E9" s="24">
        <f>SUM(E2:E8)</f>
        <v>65500</v>
      </c>
    </row>
    <row r="11" spans="3:5" x14ac:dyDescent="0.25">
      <c r="C11" s="25" t="s">
        <v>124</v>
      </c>
      <c r="D11" s="18"/>
      <c r="E11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125</v>
      </c>
      <c r="B2" t="s">
        <v>25</v>
      </c>
      <c r="C2" s="18" t="s">
        <v>126</v>
      </c>
      <c r="D2" s="18" t="s">
        <v>30</v>
      </c>
      <c r="E2" s="1">
        <v>255000</v>
      </c>
    </row>
    <row r="3" spans="1:5" x14ac:dyDescent="0.25">
      <c r="A3" t="s">
        <v>127</v>
      </c>
      <c r="B3" t="s">
        <v>25</v>
      </c>
      <c r="C3" s="18" t="s">
        <v>128</v>
      </c>
      <c r="D3" s="18" t="s">
        <v>129</v>
      </c>
      <c r="E3" s="1">
        <v>-15000</v>
      </c>
    </row>
    <row r="4" spans="1:5" x14ac:dyDescent="0.25">
      <c r="A4" t="s">
        <v>130</v>
      </c>
      <c r="B4" t="s">
        <v>25</v>
      </c>
      <c r="C4" s="18" t="s">
        <v>131</v>
      </c>
      <c r="D4" s="18" t="s">
        <v>129</v>
      </c>
      <c r="E4" s="1">
        <v>-33500</v>
      </c>
    </row>
    <row r="5" spans="1:5" x14ac:dyDescent="0.25">
      <c r="A5" t="s">
        <v>132</v>
      </c>
      <c r="B5" t="s">
        <v>25</v>
      </c>
      <c r="C5" s="18" t="s">
        <v>133</v>
      </c>
      <c r="D5" s="18" t="s">
        <v>129</v>
      </c>
      <c r="E5" s="1">
        <v>318000</v>
      </c>
    </row>
    <row r="6" spans="1:5" x14ac:dyDescent="0.25">
      <c r="A6" t="s">
        <v>134</v>
      </c>
      <c r="B6" t="s">
        <v>25</v>
      </c>
      <c r="C6" s="18" t="s">
        <v>135</v>
      </c>
      <c r="D6" s="18" t="s">
        <v>129</v>
      </c>
      <c r="E6" s="1">
        <v>260000</v>
      </c>
    </row>
    <row r="7" spans="1:5" x14ac:dyDescent="0.25">
      <c r="A7" t="s">
        <v>136</v>
      </c>
      <c r="B7" t="s">
        <v>25</v>
      </c>
      <c r="C7" s="18" t="s">
        <v>137</v>
      </c>
      <c r="D7" s="18" t="s">
        <v>30</v>
      </c>
      <c r="E7" s="1">
        <v>141000</v>
      </c>
    </row>
    <row r="8" spans="1:5" x14ac:dyDescent="0.25">
      <c r="A8" t="s">
        <v>138</v>
      </c>
      <c r="B8" t="s">
        <v>60</v>
      </c>
      <c r="C8" s="18" t="s">
        <v>139</v>
      </c>
      <c r="D8" s="18" t="s">
        <v>129</v>
      </c>
      <c r="E8" s="1">
        <v>-670000</v>
      </c>
    </row>
    <row r="9" spans="1:5" x14ac:dyDescent="0.25">
      <c r="A9" t="s">
        <v>140</v>
      </c>
      <c r="B9" t="s">
        <v>60</v>
      </c>
      <c r="C9" s="18" t="s">
        <v>141</v>
      </c>
      <c r="D9" s="18" t="s">
        <v>129</v>
      </c>
      <c r="E9" s="1">
        <v>-15000</v>
      </c>
    </row>
    <row r="10" spans="1:5" x14ac:dyDescent="0.25">
      <c r="A10" t="s">
        <v>142</v>
      </c>
      <c r="B10" t="s">
        <v>60</v>
      </c>
      <c r="C10" s="18" t="s">
        <v>143</v>
      </c>
      <c r="D10" s="18" t="s">
        <v>129</v>
      </c>
      <c r="E10" s="1">
        <v>-1908750</v>
      </c>
    </row>
    <row r="11" spans="1:5" x14ac:dyDescent="0.25">
      <c r="A11" t="s">
        <v>144</v>
      </c>
      <c r="B11" t="s">
        <v>60</v>
      </c>
      <c r="C11" s="18" t="s">
        <v>51</v>
      </c>
      <c r="D11" s="18" t="s">
        <v>129</v>
      </c>
      <c r="E11" s="1">
        <v>174085.9</v>
      </c>
    </row>
    <row r="12" spans="1:5" x14ac:dyDescent="0.25">
      <c r="A12" t="s">
        <v>145</v>
      </c>
      <c r="B12" t="s">
        <v>60</v>
      </c>
      <c r="C12" s="18" t="s">
        <v>146</v>
      </c>
      <c r="D12" s="18" t="s">
        <v>129</v>
      </c>
      <c r="E12" s="1">
        <v>-25</v>
      </c>
    </row>
    <row r="13" spans="1:5" x14ac:dyDescent="0.25">
      <c r="A13" t="s">
        <v>147</v>
      </c>
      <c r="B13" t="s">
        <v>60</v>
      </c>
      <c r="C13" s="18" t="s">
        <v>148</v>
      </c>
      <c r="D13" s="18" t="s">
        <v>30</v>
      </c>
      <c r="E13" s="1">
        <v>10500</v>
      </c>
    </row>
    <row r="14" spans="1:5" x14ac:dyDescent="0.25">
      <c r="A14" t="s">
        <v>149</v>
      </c>
      <c r="B14" t="s">
        <v>60</v>
      </c>
      <c r="C14" s="18" t="s">
        <v>150</v>
      </c>
      <c r="D14" s="18" t="s">
        <v>129</v>
      </c>
      <c r="E14" s="1">
        <v>227000</v>
      </c>
    </row>
    <row r="15" spans="1:5" x14ac:dyDescent="0.25">
      <c r="A15" t="s">
        <v>151</v>
      </c>
      <c r="B15" t="s">
        <v>60</v>
      </c>
      <c r="C15" s="18" t="s">
        <v>152</v>
      </c>
      <c r="D15" s="18" t="s">
        <v>129</v>
      </c>
      <c r="E15" s="1">
        <v>6500</v>
      </c>
    </row>
    <row r="16" spans="1:5" x14ac:dyDescent="0.25">
      <c r="A16" t="s">
        <v>153</v>
      </c>
      <c r="B16" t="s">
        <v>60</v>
      </c>
      <c r="C16" s="18" t="s">
        <v>154</v>
      </c>
      <c r="D16" s="18" t="s">
        <v>129</v>
      </c>
      <c r="E16" s="1">
        <v>-1700000</v>
      </c>
    </row>
    <row r="17" spans="1:5" x14ac:dyDescent="0.25">
      <c r="A17" t="s">
        <v>155</v>
      </c>
      <c r="B17" t="s">
        <v>63</v>
      </c>
      <c r="C17" s="18" t="s">
        <v>156</v>
      </c>
      <c r="D17" s="18" t="s">
        <v>30</v>
      </c>
      <c r="E17" s="1">
        <v>140000</v>
      </c>
    </row>
    <row r="18" spans="3:5" s="22" customFormat="1" x14ac:dyDescent="0.25">
      <c r="C18" s="23" t="s">
        <v>66</v>
      </c>
      <c r="D18" s="23"/>
      <c r="E18" s="24">
        <f>SUM(E2:E17)</f>
        <v>-2810189.1</v>
      </c>
    </row>
    <row r="20" spans="3:5" x14ac:dyDescent="0.25">
      <c r="C20" s="25" t="s">
        <v>157</v>
      </c>
      <c r="D20" s="18"/>
      <c r="E20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or loss</vt:lpstr>
      <vt:lpstr>Note 1 - Revenue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2026-10-20T09:42:06Z</dcterms:created>
  <dcterms:modified xsi:type="dcterms:W3CDTF">2026-10-20T09:42:06Z</dcterms:modified>
</cp:coreProperties>
</file>