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4 - Administrative exp" state="visible" r:id="rId6"/>
    <sheet sheetId="4" name="Note 5 - Selling &amp; marketing" state="visible" r:id="rId7"/>
    <sheet sheetId="5" name="Not in profit or loss" state="visible" r:id="rId8"/>
    <sheet sheetId="6" name="Awaiting clarification" state="visible" r:id="rId9"/>
  </sheets>
  <calcPr calcId="171027"/>
</workbook>
</file>

<file path=xl/sharedStrings.xml><?xml version="1.0" encoding="utf-8"?>
<sst xmlns="http://schemas.openxmlformats.org/spreadsheetml/2006/main" count="687" uniqueCount="363">
  <si>
    <t>MR. MANTHILA</t>
  </si>
  <si>
    <t>Statement of profit or loss</t>
  </si>
  <si>
    <t>For the period 12-Jan-26 to 27-Feb-26</t>
  </si>
  <si>
    <t>Draft: 11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</si>
  <si>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</si>
  <si>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</si>
  <si>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</si>
  <si>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</si>
  <si>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</si>
  <si>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</si>
  <si>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</si>
  <si>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</si>
  <si>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</si>
  <si>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</si>
  <si>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</si>
  <si>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</si>
  <si>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</si>
  <si>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</si>
  <si>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</si>
  <si>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</si>
  <si>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</si>
  <si>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</si>
  <si>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</si>
  <si>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</si>
  <si>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MA-0001</t>
  </si>
  <si>
    <t>12-Jan-26</t>
  </si>
  <si>
    <t>Manthila</t>
  </si>
  <si>
    <t>Course Fees Income</t>
  </si>
  <si>
    <t>MA-0002</t>
  </si>
  <si>
    <t>M I Walmsley</t>
  </si>
  <si>
    <t>MA-0003</t>
  </si>
  <si>
    <t>13-Jan-26</t>
  </si>
  <si>
    <t>Chathushi</t>
  </si>
  <si>
    <t>MA-0004</t>
  </si>
  <si>
    <t>16-Jan-26</t>
  </si>
  <si>
    <t>Nirusha Hewagamage</t>
  </si>
  <si>
    <t>MA-0005</t>
  </si>
  <si>
    <t>PTE Hansaka rasitha</t>
  </si>
  <si>
    <t>MA-0007</t>
  </si>
  <si>
    <t>Course fee</t>
  </si>
  <si>
    <t>MA-0008</t>
  </si>
  <si>
    <t>19-Jan-26</t>
  </si>
  <si>
    <t>Sandali</t>
  </si>
  <si>
    <t>MA-0009</t>
  </si>
  <si>
    <t>CLASS</t>
  </si>
  <si>
    <t>MA-0010</t>
  </si>
  <si>
    <t>PTE Class for Nirubana Ant</t>
  </si>
  <si>
    <t>MA-0011</t>
  </si>
  <si>
    <t>Chathushi Balance Payment</t>
  </si>
  <si>
    <t>MA-0012</t>
  </si>
  <si>
    <t>20-Jan-26</t>
  </si>
  <si>
    <t>Lakmini Fernando</t>
  </si>
  <si>
    <t>MA-0013</t>
  </si>
  <si>
    <t>22-Jan-26</t>
  </si>
  <si>
    <t>lasitha</t>
  </si>
  <si>
    <t>MA-0014</t>
  </si>
  <si>
    <t>Hasini Atugoda - 1952</t>
  </si>
  <si>
    <t>MA-0015</t>
  </si>
  <si>
    <t>26-Jan-26</t>
  </si>
  <si>
    <t>Sanuthi Liyanage</t>
  </si>
  <si>
    <t>MA-0016</t>
  </si>
  <si>
    <t>ravindu sankalpa</t>
  </si>
  <si>
    <t>MA-0017</t>
  </si>
  <si>
    <t>pte fee</t>
  </si>
  <si>
    <t>MA-0018</t>
  </si>
  <si>
    <t>27-Jan-26</t>
  </si>
  <si>
    <t>TTS914955816716</t>
  </si>
  <si>
    <t>MA-0019</t>
  </si>
  <si>
    <t>Mihiri Pathirage</t>
  </si>
  <si>
    <t>MA-0020</t>
  </si>
  <si>
    <t>Pefect PTE</t>
  </si>
  <si>
    <t>MA-0024</t>
  </si>
  <si>
    <t>29-Jan-26</t>
  </si>
  <si>
    <t>FT-Class fees HSKP</t>
  </si>
  <si>
    <t>MA-0034</t>
  </si>
  <si>
    <t>03-Feb-26</t>
  </si>
  <si>
    <t>N A D J L P PERERA 19760050016</t>
  </si>
  <si>
    <t>MA-0037</t>
  </si>
  <si>
    <t>05-Feb-26</t>
  </si>
  <si>
    <t>Anushka Fernando - Course fee</t>
  </si>
  <si>
    <t>MA-0040</t>
  </si>
  <si>
    <t>PTE Class Fee</t>
  </si>
  <si>
    <t>MA-0044</t>
  </si>
  <si>
    <t>Vishan Perera</t>
  </si>
  <si>
    <t>MA-0058</t>
  </si>
  <si>
    <t>09-Feb-26</t>
  </si>
  <si>
    <t>STUDENT DULAJ</t>
  </si>
  <si>
    <t>MA-0063</t>
  </si>
  <si>
    <t>SANULI FERNANDO</t>
  </si>
  <si>
    <t>MA-0065</t>
  </si>
  <si>
    <t>Hansitha Dilshan 200700405</t>
  </si>
  <si>
    <t>MA-0070</t>
  </si>
  <si>
    <t>Pte payment</t>
  </si>
  <si>
    <t>MA-0071</t>
  </si>
  <si>
    <t>1723690573</t>
  </si>
  <si>
    <t>MA-0072</t>
  </si>
  <si>
    <t>Kiruthika</t>
  </si>
  <si>
    <t>MA-0073</t>
  </si>
  <si>
    <t>PTE payment</t>
  </si>
  <si>
    <t>MA-0088</t>
  </si>
  <si>
    <t>11-Feb-26</t>
  </si>
  <si>
    <t>saleesha nadun</t>
  </si>
  <si>
    <t>MA-0089</t>
  </si>
  <si>
    <t>Chris Shehan Demotte</t>
  </si>
  <si>
    <t>MA-0090</t>
  </si>
  <si>
    <t>947522922V</t>
  </si>
  <si>
    <t>MA-0097</t>
  </si>
  <si>
    <t>12-Feb-26</t>
  </si>
  <si>
    <t>malinda sumathipala</t>
  </si>
  <si>
    <t>MA-0101</t>
  </si>
  <si>
    <t>13-Feb-26</t>
  </si>
  <si>
    <t>PTE Fees</t>
  </si>
  <si>
    <t>MA-0106</t>
  </si>
  <si>
    <t>16-Feb-26</t>
  </si>
  <si>
    <t>Jeewanjana PTE</t>
  </si>
  <si>
    <t>MA-0117</t>
  </si>
  <si>
    <t>18-Feb-26</t>
  </si>
  <si>
    <t>1981 invoice</t>
  </si>
  <si>
    <t>MA-0121</t>
  </si>
  <si>
    <t>MA-0125</t>
  </si>
  <si>
    <t>23-Feb-26</t>
  </si>
  <si>
    <t>Navodi silva</t>
  </si>
  <si>
    <t>MA-0131</t>
  </si>
  <si>
    <t>rushan</t>
  </si>
  <si>
    <t>MA-0137</t>
  </si>
  <si>
    <t>Nandun Nimesha De Silva</t>
  </si>
  <si>
    <t>MA-0138</t>
  </si>
  <si>
    <t>Student PTE 1982</t>
  </si>
  <si>
    <t>MA-0139</t>
  </si>
  <si>
    <t>24-Feb-26</t>
  </si>
  <si>
    <t>PTE study Fee of Nishara and M</t>
  </si>
  <si>
    <t>MA-0141</t>
  </si>
  <si>
    <t>Nadun wijesinghe</t>
  </si>
  <si>
    <t>MA-0153</t>
  </si>
  <si>
    <t>26-Feb-26</t>
  </si>
  <si>
    <t>ishara</t>
  </si>
  <si>
    <t>MA-0158</t>
  </si>
  <si>
    <t>27-Feb-26</t>
  </si>
  <si>
    <t>Lashani</t>
  </si>
  <si>
    <t>Total</t>
  </si>
  <si>
    <t>MA-0006</t>
  </si>
  <si>
    <t>CBO_SMS ALERT ANNUAL FEE</t>
  </si>
  <si>
    <t>Bank Charges</t>
  </si>
  <si>
    <t>MA-0025</t>
  </si>
  <si>
    <t>COST OF CHQ BK</t>
  </si>
  <si>
    <t>MA-0029</t>
  </si>
  <si>
    <t>02-Feb-26</t>
  </si>
  <si>
    <t>PURCHASE HAVELOCK CITY PVT L</t>
  </si>
  <si>
    <t>Business Supplies</t>
  </si>
  <si>
    <t>MA-0030</t>
  </si>
  <si>
    <t>PURCHASE FIVE STAR BAKERS</t>
  </si>
  <si>
    <t>Food Supplies</t>
  </si>
  <si>
    <t>MA-0031</t>
  </si>
  <si>
    <t>PURCHASE KBC FOODCITY</t>
  </si>
  <si>
    <t>Groceries</t>
  </si>
  <si>
    <t>MA-0032</t>
  </si>
  <si>
    <t>PURCHASE LIYANAGE ASSOCIATES</t>
  </si>
  <si>
    <t>MA-0035</t>
  </si>
  <si>
    <t>PURCHASE KLEEQ</t>
  </si>
  <si>
    <t>MA-0038</t>
  </si>
  <si>
    <t>PURCHASE CARGILLS -KATUBEDDA</t>
  </si>
  <si>
    <t>MA-0039</t>
  </si>
  <si>
    <t>IB-BIL 0721888542 HUTCH</t>
  </si>
  <si>
    <t>Utilities</t>
  </si>
  <si>
    <t>MA-0041</t>
  </si>
  <si>
    <t>PURCHASE OVEN FRESH BAKERS &amp;</t>
  </si>
  <si>
    <t>MA-0042</t>
  </si>
  <si>
    <t>PURCHASE City Medical</t>
  </si>
  <si>
    <t>Medical Supplies</t>
  </si>
  <si>
    <t>MA-0048</t>
  </si>
  <si>
    <t>06-Feb-26</t>
  </si>
  <si>
    <t>Purchase of A168WGG</t>
  </si>
  <si>
    <t>Business Equipment</t>
  </si>
  <si>
    <t>MA-0049</t>
  </si>
  <si>
    <t>IB CEFT CHGS Gearz Tech Pvt Lt</t>
  </si>
  <si>
    <t>MA-0051</t>
  </si>
  <si>
    <t>IB CEFT CHGS SGHL RANAGA</t>
  </si>
  <si>
    <t>MA-0052</t>
  </si>
  <si>
    <t>PURCHASE CARNAGE</t>
  </si>
  <si>
    <t>Fuel</t>
  </si>
  <si>
    <t>MA-0053</t>
  </si>
  <si>
    <t>PURCHASE CafeKinrossCeylon(P</t>
  </si>
  <si>
    <t>MA-0054</t>
  </si>
  <si>
    <t>PURCHASE Echannelling PLC</t>
  </si>
  <si>
    <t>Medical Payments / Subscriptions</t>
  </si>
  <si>
    <t>MA-0055</t>
  </si>
  <si>
    <t>PURCHASE CARGILLS - COL 04</t>
  </si>
  <si>
    <t>MA-0059</t>
  </si>
  <si>
    <t>MA-0062</t>
  </si>
  <si>
    <t>PURCHASE HUTCHISON TELECOM L</t>
  </si>
  <si>
    <t>Telecom Expenses</t>
  </si>
  <si>
    <t>MA-0066</t>
  </si>
  <si>
    <t>PURCHASE DILLY &amp; CARLO - COL</t>
  </si>
  <si>
    <t>MA-0067</t>
  </si>
  <si>
    <t>PURCHASE W A DE SILVA &amp; CO.</t>
  </si>
  <si>
    <t>MA-0068</t>
  </si>
  <si>
    <t>MA-0074</t>
  </si>
  <si>
    <t>10-Feb-26</t>
  </si>
  <si>
    <t>PURCHASE MARINE FUEL CENTER</t>
  </si>
  <si>
    <t>MA-0075</t>
  </si>
  <si>
    <t>MA-0077</t>
  </si>
  <si>
    <t>IB CEFT CHGS PROMPT XPRESS</t>
  </si>
  <si>
    <t>MA-0079</t>
  </si>
  <si>
    <t>IB-BIL 21/06/186/030/18 WATER_</t>
  </si>
  <si>
    <t>MA-0080</t>
  </si>
  <si>
    <t>IB-BIL 0309913307 LECO</t>
  </si>
  <si>
    <t>MA-0081</t>
  </si>
  <si>
    <t>IB-BIL 0112605157 SLT</t>
  </si>
  <si>
    <t>MA-0082</t>
  </si>
  <si>
    <t>PURCHASE SPAR SUPERMARKET</t>
  </si>
  <si>
    <t>MA-0083</t>
  </si>
  <si>
    <t>PURCHASE ARPICO-HYDE PARK</t>
  </si>
  <si>
    <t>MA-0084</t>
  </si>
  <si>
    <t>MA-0085</t>
  </si>
  <si>
    <t>PURCHASE AAA Gas Supplier</t>
  </si>
  <si>
    <t>MA-0086</t>
  </si>
  <si>
    <t>PURCHASE SUPUN SUPER CENTRE</t>
  </si>
  <si>
    <t>MA-0092</t>
  </si>
  <si>
    <t>MA-0093</t>
  </si>
  <si>
    <t>PURCHASE BEETA FASHIONS</t>
  </si>
  <si>
    <t>Clothing &amp; Uniforms</t>
  </si>
  <si>
    <t>MA-0098</t>
  </si>
  <si>
    <t>MA-0099</t>
  </si>
  <si>
    <t>PURCHASE NAMAL BALACHANDRA P</t>
  </si>
  <si>
    <t>MA-0100</t>
  </si>
  <si>
    <t>PURCHASE LABOOKELLEI TEA LOU</t>
  </si>
  <si>
    <t>MA-0102</t>
  </si>
  <si>
    <t>PURCHASE Sri Vaishnavi Vihar</t>
  </si>
  <si>
    <t>MA-0103</t>
  </si>
  <si>
    <t>MA-0104</t>
  </si>
  <si>
    <t>MA-0107</t>
  </si>
  <si>
    <t>PURCHASE ROOTS - COOL PLANET</t>
  </si>
  <si>
    <t>MA-0112</t>
  </si>
  <si>
    <t>PURCHASE NOLIMIT</t>
  </si>
  <si>
    <t>MA-0113</t>
  </si>
  <si>
    <t>PURCHASE Cool Planet - Nugeg</t>
  </si>
  <si>
    <t>MA-0114</t>
  </si>
  <si>
    <t>PURCHASE COLOMBO CITY CENTRE</t>
  </si>
  <si>
    <t>MA-0115</t>
  </si>
  <si>
    <t>PURCHASE RAHEEMA STORES</t>
  </si>
  <si>
    <t>MA-0116</t>
  </si>
  <si>
    <t>PURCHASE AUTO MIRAJ RATMALAN</t>
  </si>
  <si>
    <t>Vehicle Expenses</t>
  </si>
  <si>
    <t>MA-0119</t>
  </si>
  <si>
    <t>PURCHASE COOL PLANET</t>
  </si>
  <si>
    <t>MA-0120</t>
  </si>
  <si>
    <t>PURCHASE LANKA FILLING STATI</t>
  </si>
  <si>
    <t>MA-0122</t>
  </si>
  <si>
    <t>PURCHASE LIYANAGE WELADASALA</t>
  </si>
  <si>
    <t>MA-0124</t>
  </si>
  <si>
    <t>20-Feb-26</t>
  </si>
  <si>
    <t>PURCHASE Dialog Axiata PLC</t>
  </si>
  <si>
    <t>MA-0126</t>
  </si>
  <si>
    <t>MA-0143</t>
  </si>
  <si>
    <t>25-Feb-26</t>
  </si>
  <si>
    <t>PURCHASE Enex Carmart (PVT)</t>
  </si>
  <si>
    <t>MA-0144</t>
  </si>
  <si>
    <t>PURCHASE AIZ AND LI - GALLE</t>
  </si>
  <si>
    <t>MA-0145</t>
  </si>
  <si>
    <t>PURCHASE PEDLAR'S INN GALLER</t>
  </si>
  <si>
    <t>MA-0148</t>
  </si>
  <si>
    <t>PURCHASE PINNADUWA INTERCHAN</t>
  </si>
  <si>
    <t>Transportation</t>
  </si>
  <si>
    <t>MA-0149</t>
  </si>
  <si>
    <t>PURCHASE KAHATHUDUWA INTERCH</t>
  </si>
  <si>
    <t>MA-0150</t>
  </si>
  <si>
    <t>MA-0154</t>
  </si>
  <si>
    <t>DB Annual Fee</t>
  </si>
  <si>
    <t>Annual Fee</t>
  </si>
  <si>
    <t>MA-0155</t>
  </si>
  <si>
    <t>MA-0156</t>
  </si>
  <si>
    <t>PURCHASE PEOPLES BAKERS</t>
  </si>
  <si>
    <t>MA-0157</t>
  </si>
  <si>
    <t>PURCHASE CEYLON HOSPITALS PL</t>
  </si>
  <si>
    <t>MA-0027</t>
  </si>
  <si>
    <t>PURCHASE FACEBK *DHC3EBRXA2</t>
  </si>
  <si>
    <t>Advertising</t>
  </si>
  <si>
    <t>MA-0043</t>
  </si>
  <si>
    <t>PURCHASE FACEBK *3KGR7CVXA2</t>
  </si>
  <si>
    <t>MA-0064</t>
  </si>
  <si>
    <t>PURCHASE FACEBK *ZPJ9FBZXA2</t>
  </si>
  <si>
    <t>MA-0069</t>
  </si>
  <si>
    <t>PURCHASE FACEBK *JBGKXBDXA2</t>
  </si>
  <si>
    <t>MA-0087</t>
  </si>
  <si>
    <t>PURCHASE FACEBK *LKVSRCVXA2</t>
  </si>
  <si>
    <t>MA-0111</t>
  </si>
  <si>
    <t>17-Feb-26</t>
  </si>
  <si>
    <t>PURCHASE FACEBK *F9ZA7CMXA2</t>
  </si>
  <si>
    <t>MA-0134</t>
  </si>
  <si>
    <t>PURCHASE FACEBK *3U7D7DDXA2</t>
  </si>
  <si>
    <t>MA-0140</t>
  </si>
  <si>
    <t>PURCHASE FACEBK *YVWCKDRXA2</t>
  </si>
  <si>
    <t>MA-0021</t>
  </si>
  <si>
    <t>28-Jan-26</t>
  </si>
  <si>
    <t>CASH DEPOSIT</t>
  </si>
  <si>
    <t>Owner Cash Deposit</t>
  </si>
  <si>
    <t>MA-0022</t>
  </si>
  <si>
    <t>Personal</t>
  </si>
  <si>
    <t>MA-0023</t>
  </si>
  <si>
    <t>FAST CASH AMANO MOR N162RM</t>
  </si>
  <si>
    <t>Personal Cash Withdrawal</t>
  </si>
  <si>
    <t>MA-0026</t>
  </si>
  <si>
    <t>30-Jan-26</t>
  </si>
  <si>
    <t>MA-0028</t>
  </si>
  <si>
    <t>PURCHASE SCOPE CINEMAS - HAV</t>
  </si>
  <si>
    <t>Entertainment</t>
  </si>
  <si>
    <t>MA-0033</t>
  </si>
  <si>
    <t>WITHDRAWAL AMANO MOR N162RM</t>
  </si>
  <si>
    <t>Cash Withdrawal</t>
  </si>
  <si>
    <t>MA-0036</t>
  </si>
  <si>
    <t>PURCHASE SCOPE CINEMAS (PVT)</t>
  </si>
  <si>
    <t>MA-0045</t>
  </si>
  <si>
    <t>WITHDRAWAL SBK SYS</t>
  </si>
  <si>
    <t>MA-0046</t>
  </si>
  <si>
    <t>Cash Withdrawal Fee</t>
  </si>
  <si>
    <t>MA-0047</t>
  </si>
  <si>
    <t>PURCHASE THE LAYOVER</t>
  </si>
  <si>
    <t>Food &amp; Beverage</t>
  </si>
  <si>
    <t>MA-0056</t>
  </si>
  <si>
    <t>MA-0057</t>
  </si>
  <si>
    <t>MA-0096</t>
  </si>
  <si>
    <t>Cash Deposit</t>
  </si>
  <si>
    <t>MA-0105</t>
  </si>
  <si>
    <t>MA-0108</t>
  </si>
  <si>
    <t>PURCHASE ARTHURS PIZZA PVT L</t>
  </si>
  <si>
    <t>MA-0109</t>
  </si>
  <si>
    <t>PURCHASE SCOPE CINEMAS - CCC</t>
  </si>
  <si>
    <t>MA-0110</t>
  </si>
  <si>
    <t>PURCHASE BURGER BROTHERS</t>
  </si>
  <si>
    <t>MA-0118</t>
  </si>
  <si>
    <t>MA-0127</t>
  </si>
  <si>
    <t>PURCHASE UBER EATS</t>
  </si>
  <si>
    <t>MA-0128</t>
  </si>
  <si>
    <t>MA-0129</t>
  </si>
  <si>
    <t>WITHDRAWAL Hatton National Ban</t>
  </si>
  <si>
    <t>MA-0130</t>
  </si>
  <si>
    <t>MA-0133</t>
  </si>
  <si>
    <t>MA-0135</t>
  </si>
  <si>
    <t>MA-0136</t>
  </si>
  <si>
    <t>MA-0146</t>
  </si>
  <si>
    <t>WITHDRAWAL Peoples Bank</t>
  </si>
  <si>
    <t>MA-0147</t>
  </si>
  <si>
    <t>MA-0151</t>
  </si>
  <si>
    <t>PURCHASE UBER</t>
  </si>
  <si>
    <t>Transport</t>
  </si>
  <si>
    <t>MA-0152</t>
  </si>
  <si>
    <t>Owner transfers, cash movements, personal payments and balance entries. Not included in the statement.</t>
  </si>
  <si>
    <t>MA-0050</t>
  </si>
  <si>
    <t>Manthla</t>
  </si>
  <si>
    <t>Miscellaneous Expense</t>
  </si>
  <si>
    <t>MA-0060</t>
  </si>
  <si>
    <t>PURCHASE LITTLE STAR</t>
  </si>
  <si>
    <t>MA-0061</t>
  </si>
  <si>
    <t>MA-0076</t>
  </si>
  <si>
    <t>MA-0078</t>
  </si>
  <si>
    <t>MA-0091</t>
  </si>
  <si>
    <t>MA-0094</t>
  </si>
  <si>
    <t>MA-0095</t>
  </si>
  <si>
    <t>MA-0123</t>
  </si>
  <si>
    <t>19-Feb-26</t>
  </si>
  <si>
    <t>MA-0132</t>
  </si>
  <si>
    <t>MA-0142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</si>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</sst>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Revenue'!E49</f>
        <v>1916254.76</v>
      </c>
    </row>
    <row r="8" spans="1:3" x14ac:dyDescent="0.25">
      <c r="A8" t="s">
        <v>8</v>
      </c>
      <c r="B8" s="12">
        <v>2</v>
      </c>
      <c r="C8" s="1">
        <v>0</v>
      </c>
    </row>
    <row r="9" spans="1:3" s="13" customFormat="1" x14ac:dyDescent="0.25">
      <c r="A9" s="14" t="s">
        <v>9</v>
      </c>
      <c r="B9" s="14" t="s">
        <v>10</v>
      </c>
      <c r="C9" s="15">
        <f>C7+C8</f>
        <v>1916254.76</v>
      </c>
    </row>
    <row r="10" spans="1:3" x14ac:dyDescent="0.25">
      <c r="A10" t="s">
        <v>11</v>
      </c>
      <c r="B10" s="12">
        <v>3</v>
      </c>
      <c r="C10" s="1">
        <v>0</v>
      </c>
    </row>
    <row r="11" spans="1:3" x14ac:dyDescent="0.25">
      <c r="A11" t="s">
        <v>12</v>
      </c>
      <c r="B11" s="12">
        <v>4</v>
      </c>
      <c r="C11" s="1">
        <f>'Note 4 - Administrative exp'!E65</f>
        <v>-268272.66</v>
      </c>
    </row>
    <row r="12" spans="1:3" x14ac:dyDescent="0.25">
      <c r="A12" t="s">
        <v>13</v>
      </c>
      <c r="B12" s="12">
        <v>5</v>
      </c>
      <c r="C12" s="1">
        <f>'Note 5 - Selling &amp; marketing'!E10</f>
        <v>-59250.12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1588731.98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1588731.98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1588731.98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100000</v>
      </c>
    </row>
    <row r="3" spans="1:5" x14ac:dyDescent="0.25">
      <c r="A3" t="s">
        <v>28</v>
      </c>
      <c r="B3" t="s">
        <v>25</v>
      </c>
      <c r="C3" s="18" t="s">
        <v>29</v>
      </c>
      <c r="D3" s="18" t="s">
        <v>27</v>
      </c>
      <c r="E3" s="1">
        <v>42000</v>
      </c>
    </row>
    <row r="4" spans="1:5" x14ac:dyDescent="0.25">
      <c r="A4" t="s">
        <v>30</v>
      </c>
      <c r="B4" t="s">
        <v>31</v>
      </c>
      <c r="C4" s="18" t="s">
        <v>32</v>
      </c>
      <c r="D4" s="18" t="s">
        <v>27</v>
      </c>
      <c r="E4" s="1">
        <v>25000</v>
      </c>
    </row>
    <row r="5" spans="1:5" x14ac:dyDescent="0.25">
      <c r="A5" t="s">
        <v>33</v>
      </c>
      <c r="B5" t="s">
        <v>34</v>
      </c>
      <c r="C5" s="18" t="s">
        <v>35</v>
      </c>
      <c r="D5" s="18" t="s">
        <v>27</v>
      </c>
      <c r="E5" s="1">
        <v>38000</v>
      </c>
    </row>
    <row r="6" spans="1:5" x14ac:dyDescent="0.25">
      <c r="A6" t="s">
        <v>36</v>
      </c>
      <c r="B6" t="s">
        <v>34</v>
      </c>
      <c r="C6" s="18" t="s">
        <v>37</v>
      </c>
      <c r="D6" s="18" t="s">
        <v>27</v>
      </c>
      <c r="E6" s="1">
        <v>38000</v>
      </c>
    </row>
    <row r="7" spans="1:5" x14ac:dyDescent="0.25">
      <c r="A7" t="s">
        <v>38</v>
      </c>
      <c r="B7" t="s">
        <v>34</v>
      </c>
      <c r="C7" s="18" t="s">
        <v>39</v>
      </c>
      <c r="D7" s="18" t="s">
        <v>27</v>
      </c>
      <c r="E7" s="1">
        <v>42000</v>
      </c>
    </row>
    <row r="8" spans="1:5" x14ac:dyDescent="0.25">
      <c r="A8" t="s">
        <v>40</v>
      </c>
      <c r="B8" t="s">
        <v>41</v>
      </c>
      <c r="C8" s="18" t="s">
        <v>42</v>
      </c>
      <c r="D8" s="18" t="s">
        <v>27</v>
      </c>
      <c r="E8" s="1">
        <v>42000</v>
      </c>
    </row>
    <row r="9" spans="1:5" x14ac:dyDescent="0.25">
      <c r="A9" t="s">
        <v>43</v>
      </c>
      <c r="B9" t="s">
        <v>41</v>
      </c>
      <c r="C9" s="18" t="s">
        <v>44</v>
      </c>
      <c r="D9" s="18" t="s">
        <v>27</v>
      </c>
      <c r="E9" s="1">
        <v>38000</v>
      </c>
    </row>
    <row r="10" spans="1:5" x14ac:dyDescent="0.25">
      <c r="A10" t="s">
        <v>45</v>
      </c>
      <c r="B10" t="s">
        <v>41</v>
      </c>
      <c r="C10" s="18" t="s">
        <v>46</v>
      </c>
      <c r="D10" s="18" t="s">
        <v>27</v>
      </c>
      <c r="E10" s="1">
        <v>42000</v>
      </c>
    </row>
    <row r="11" spans="1:5" x14ac:dyDescent="0.25">
      <c r="A11" t="s">
        <v>47</v>
      </c>
      <c r="B11" t="s">
        <v>41</v>
      </c>
      <c r="C11" s="18" t="s">
        <v>48</v>
      </c>
      <c r="D11" s="18" t="s">
        <v>27</v>
      </c>
      <c r="E11" s="1">
        <v>13000</v>
      </c>
    </row>
    <row r="12" spans="1:5" x14ac:dyDescent="0.25">
      <c r="A12" t="s">
        <v>49</v>
      </c>
      <c r="B12" t="s">
        <v>50</v>
      </c>
      <c r="C12" s="18" t="s">
        <v>51</v>
      </c>
      <c r="D12" s="18" t="s">
        <v>27</v>
      </c>
      <c r="E12" s="1">
        <v>38000</v>
      </c>
    </row>
    <row r="13" spans="1:5" x14ac:dyDescent="0.25">
      <c r="A13" t="s">
        <v>52</v>
      </c>
      <c r="B13" t="s">
        <v>53</v>
      </c>
      <c r="C13" s="18" t="s">
        <v>54</v>
      </c>
      <c r="D13" s="18" t="s">
        <v>27</v>
      </c>
      <c r="E13" s="1">
        <v>38000</v>
      </c>
    </row>
    <row r="14" spans="1:5" x14ac:dyDescent="0.25">
      <c r="A14" t="s">
        <v>55</v>
      </c>
      <c r="B14" t="s">
        <v>53</v>
      </c>
      <c r="C14" s="18" t="s">
        <v>56</v>
      </c>
      <c r="D14" s="18" t="s">
        <v>27</v>
      </c>
      <c r="E14" s="1">
        <v>42000</v>
      </c>
    </row>
    <row r="15" spans="1:5" x14ac:dyDescent="0.25">
      <c r="A15" t="s">
        <v>57</v>
      </c>
      <c r="B15" t="s">
        <v>58</v>
      </c>
      <c r="C15" s="18" t="s">
        <v>59</v>
      </c>
      <c r="D15" s="18" t="s">
        <v>27</v>
      </c>
      <c r="E15" s="1">
        <v>42000</v>
      </c>
    </row>
    <row r="16" spans="1:5" x14ac:dyDescent="0.25">
      <c r="A16" t="s">
        <v>60</v>
      </c>
      <c r="B16" t="s">
        <v>58</v>
      </c>
      <c r="C16" s="18" t="s">
        <v>61</v>
      </c>
      <c r="D16" s="18" t="s">
        <v>27</v>
      </c>
      <c r="E16" s="1">
        <v>42000</v>
      </c>
    </row>
    <row r="17" spans="1:5" x14ac:dyDescent="0.25">
      <c r="A17" t="s">
        <v>62</v>
      </c>
      <c r="B17" t="s">
        <v>58</v>
      </c>
      <c r="C17" s="18" t="s">
        <v>63</v>
      </c>
      <c r="D17" s="18" t="s">
        <v>27</v>
      </c>
      <c r="E17" s="1">
        <v>38000</v>
      </c>
    </row>
    <row r="18" spans="1:5" x14ac:dyDescent="0.25">
      <c r="A18" t="s">
        <v>64</v>
      </c>
      <c r="B18" t="s">
        <v>65</v>
      </c>
      <c r="C18" s="18" t="s">
        <v>66</v>
      </c>
      <c r="D18" s="18" t="s">
        <v>27</v>
      </c>
      <c r="E18" s="1">
        <v>38000</v>
      </c>
    </row>
    <row r="19" spans="1:5" x14ac:dyDescent="0.25">
      <c r="A19" t="s">
        <v>67</v>
      </c>
      <c r="B19" t="s">
        <v>65</v>
      </c>
      <c r="C19" s="18" t="s">
        <v>68</v>
      </c>
      <c r="D19" s="18" t="s">
        <v>27</v>
      </c>
      <c r="E19" s="1">
        <v>38000</v>
      </c>
    </row>
    <row r="20" spans="1:5" x14ac:dyDescent="0.25">
      <c r="A20" t="s">
        <v>69</v>
      </c>
      <c r="B20" t="s">
        <v>65</v>
      </c>
      <c r="C20" s="18" t="s">
        <v>70</v>
      </c>
      <c r="D20" s="18" t="s">
        <v>27</v>
      </c>
      <c r="E20" s="1">
        <v>20000</v>
      </c>
    </row>
    <row r="21" spans="1:5" x14ac:dyDescent="0.25">
      <c r="A21" t="s">
        <v>71</v>
      </c>
      <c r="B21" t="s">
        <v>72</v>
      </c>
      <c r="C21" s="18" t="s">
        <v>73</v>
      </c>
      <c r="D21" s="18" t="s">
        <v>27</v>
      </c>
      <c r="E21" s="1">
        <v>38000</v>
      </c>
    </row>
    <row r="22" spans="1:5" x14ac:dyDescent="0.25">
      <c r="A22" t="s">
        <v>74</v>
      </c>
      <c r="B22" t="s">
        <v>75</v>
      </c>
      <c r="C22" s="18" t="s">
        <v>76</v>
      </c>
      <c r="D22" s="18" t="s">
        <v>27</v>
      </c>
      <c r="E22" s="1">
        <v>42000</v>
      </c>
    </row>
    <row r="23" spans="1:5" x14ac:dyDescent="0.25">
      <c r="A23" t="s">
        <v>77</v>
      </c>
      <c r="B23" t="s">
        <v>78</v>
      </c>
      <c r="C23" s="18" t="s">
        <v>79</v>
      </c>
      <c r="D23" s="18" t="s">
        <v>27</v>
      </c>
      <c r="E23" s="1">
        <v>42000</v>
      </c>
    </row>
    <row r="24" spans="1:5" x14ac:dyDescent="0.25">
      <c r="A24" t="s">
        <v>80</v>
      </c>
      <c r="B24" t="s">
        <v>78</v>
      </c>
      <c r="C24" s="18" t="s">
        <v>81</v>
      </c>
      <c r="D24" s="18" t="s">
        <v>27</v>
      </c>
      <c r="E24" s="1">
        <v>38000</v>
      </c>
    </row>
    <row r="25" spans="1:5" x14ac:dyDescent="0.25">
      <c r="A25" t="s">
        <v>82</v>
      </c>
      <c r="B25" t="s">
        <v>78</v>
      </c>
      <c r="C25" s="18" t="s">
        <v>83</v>
      </c>
      <c r="D25" s="18" t="s">
        <v>27</v>
      </c>
      <c r="E25" s="1">
        <v>38000</v>
      </c>
    </row>
    <row r="26" spans="1:5" x14ac:dyDescent="0.25">
      <c r="A26" t="s">
        <v>84</v>
      </c>
      <c r="B26" t="s">
        <v>85</v>
      </c>
      <c r="C26" s="18" t="s">
        <v>86</v>
      </c>
      <c r="D26" s="18" t="s">
        <v>27</v>
      </c>
      <c r="E26" s="1">
        <v>42000</v>
      </c>
    </row>
    <row r="27" spans="1:5" x14ac:dyDescent="0.25">
      <c r="A27" t="s">
        <v>87</v>
      </c>
      <c r="B27" t="s">
        <v>85</v>
      </c>
      <c r="C27" s="18" t="s">
        <v>88</v>
      </c>
      <c r="D27" s="18" t="s">
        <v>27</v>
      </c>
      <c r="E27" s="1">
        <v>38000</v>
      </c>
    </row>
    <row r="28" spans="1:5" x14ac:dyDescent="0.25">
      <c r="A28" t="s">
        <v>89</v>
      </c>
      <c r="B28" t="s">
        <v>85</v>
      </c>
      <c r="C28" s="18" t="s">
        <v>90</v>
      </c>
      <c r="D28" s="18" t="s">
        <v>27</v>
      </c>
      <c r="E28" s="1">
        <v>38000</v>
      </c>
    </row>
    <row r="29" spans="1:5" x14ac:dyDescent="0.25">
      <c r="A29" t="s">
        <v>91</v>
      </c>
      <c r="B29" t="s">
        <v>85</v>
      </c>
      <c r="C29" s="18" t="s">
        <v>92</v>
      </c>
      <c r="D29" s="18" t="s">
        <v>27</v>
      </c>
      <c r="E29" s="1">
        <v>38000</v>
      </c>
    </row>
    <row r="30" spans="1:5" x14ac:dyDescent="0.25">
      <c r="A30" t="s">
        <v>93</v>
      </c>
      <c r="B30" t="s">
        <v>85</v>
      </c>
      <c r="C30" s="18" t="s">
        <v>94</v>
      </c>
      <c r="D30" s="18" t="s">
        <v>27</v>
      </c>
      <c r="E30" s="1">
        <v>38254.76</v>
      </c>
    </row>
    <row r="31" spans="1:5" x14ac:dyDescent="0.25">
      <c r="A31" t="s">
        <v>95</v>
      </c>
      <c r="B31" t="s">
        <v>85</v>
      </c>
      <c r="C31" s="18" t="s">
        <v>96</v>
      </c>
      <c r="D31" s="18" t="s">
        <v>27</v>
      </c>
      <c r="E31" s="1">
        <v>42000</v>
      </c>
    </row>
    <row r="32" spans="1:5" x14ac:dyDescent="0.25">
      <c r="A32" t="s">
        <v>97</v>
      </c>
      <c r="B32" t="s">
        <v>85</v>
      </c>
      <c r="C32" s="18" t="s">
        <v>98</v>
      </c>
      <c r="D32" s="18" t="s">
        <v>27</v>
      </c>
      <c r="E32" s="1">
        <v>38000</v>
      </c>
    </row>
    <row r="33" spans="1:5" x14ac:dyDescent="0.25">
      <c r="A33" t="s">
        <v>99</v>
      </c>
      <c r="B33" t="s">
        <v>100</v>
      </c>
      <c r="C33" s="18" t="s">
        <v>101</v>
      </c>
      <c r="D33" s="18" t="s">
        <v>27</v>
      </c>
      <c r="E33" s="1">
        <v>42000</v>
      </c>
    </row>
    <row r="34" spans="1:5" x14ac:dyDescent="0.25">
      <c r="A34" t="s">
        <v>102</v>
      </c>
      <c r="B34" t="s">
        <v>100</v>
      </c>
      <c r="C34" s="18" t="s">
        <v>103</v>
      </c>
      <c r="D34" s="18" t="s">
        <v>27</v>
      </c>
      <c r="E34" s="1">
        <v>42000</v>
      </c>
    </row>
    <row r="35" spans="1:5" x14ac:dyDescent="0.25">
      <c r="A35" t="s">
        <v>104</v>
      </c>
      <c r="B35" t="s">
        <v>100</v>
      </c>
      <c r="C35" s="18" t="s">
        <v>105</v>
      </c>
      <c r="D35" s="18" t="s">
        <v>27</v>
      </c>
      <c r="E35" s="1">
        <v>42000</v>
      </c>
    </row>
    <row r="36" spans="1:5" x14ac:dyDescent="0.25">
      <c r="A36" t="s">
        <v>106</v>
      </c>
      <c r="B36" t="s">
        <v>107</v>
      </c>
      <c r="C36" s="18" t="s">
        <v>108</v>
      </c>
      <c r="D36" s="18" t="s">
        <v>27</v>
      </c>
      <c r="E36" s="1">
        <v>38000</v>
      </c>
    </row>
    <row r="37" spans="1:5" x14ac:dyDescent="0.25">
      <c r="A37" t="s">
        <v>109</v>
      </c>
      <c r="B37" t="s">
        <v>110</v>
      </c>
      <c r="C37" s="18" t="s">
        <v>111</v>
      </c>
      <c r="D37" s="18" t="s">
        <v>27</v>
      </c>
      <c r="E37" s="1">
        <v>38000</v>
      </c>
    </row>
    <row r="38" spans="1:5" x14ac:dyDescent="0.25">
      <c r="A38" t="s">
        <v>112</v>
      </c>
      <c r="B38" t="s">
        <v>113</v>
      </c>
      <c r="C38" s="18" t="s">
        <v>114</v>
      </c>
      <c r="D38" s="18" t="s">
        <v>27</v>
      </c>
      <c r="E38" s="1">
        <v>38000</v>
      </c>
    </row>
    <row r="39" spans="1:5" x14ac:dyDescent="0.25">
      <c r="A39" t="s">
        <v>115</v>
      </c>
      <c r="B39" t="s">
        <v>116</v>
      </c>
      <c r="C39" s="18" t="s">
        <v>117</v>
      </c>
      <c r="D39" s="18" t="s">
        <v>27</v>
      </c>
      <c r="E39" s="1">
        <v>68000</v>
      </c>
    </row>
    <row r="40" spans="1:5" x14ac:dyDescent="0.25">
      <c r="A40" t="s">
        <v>118</v>
      </c>
      <c r="B40" t="s">
        <v>116</v>
      </c>
      <c r="C40" s="18" t="s">
        <v>39</v>
      </c>
      <c r="D40" s="18" t="s">
        <v>27</v>
      </c>
      <c r="E40" s="1">
        <v>38000</v>
      </c>
    </row>
    <row r="41" spans="1:5" x14ac:dyDescent="0.25">
      <c r="A41" t="s">
        <v>119</v>
      </c>
      <c r="B41" t="s">
        <v>120</v>
      </c>
      <c r="C41" s="18" t="s">
        <v>121</v>
      </c>
      <c r="D41" s="18" t="s">
        <v>27</v>
      </c>
      <c r="E41" s="1">
        <v>38000</v>
      </c>
    </row>
    <row r="42" spans="1:5" x14ac:dyDescent="0.25">
      <c r="A42" t="s">
        <v>122</v>
      </c>
      <c r="B42" t="s">
        <v>120</v>
      </c>
      <c r="C42" s="18" t="s">
        <v>123</v>
      </c>
      <c r="D42" s="18" t="s">
        <v>27</v>
      </c>
      <c r="E42" s="1">
        <v>38000</v>
      </c>
    </row>
    <row r="43" spans="1:5" x14ac:dyDescent="0.25">
      <c r="A43" t="s">
        <v>124</v>
      </c>
      <c r="B43" t="s">
        <v>120</v>
      </c>
      <c r="C43" s="18" t="s">
        <v>125</v>
      </c>
      <c r="D43" s="18" t="s">
        <v>27</v>
      </c>
      <c r="E43" s="1">
        <v>38000</v>
      </c>
    </row>
    <row r="44" spans="1:5" x14ac:dyDescent="0.25">
      <c r="A44" t="s">
        <v>126</v>
      </c>
      <c r="B44" t="s">
        <v>120</v>
      </c>
      <c r="C44" s="18" t="s">
        <v>127</v>
      </c>
      <c r="D44" s="18" t="s">
        <v>27</v>
      </c>
      <c r="E44" s="1">
        <v>38000</v>
      </c>
    </row>
    <row r="45" spans="1:5" x14ac:dyDescent="0.25">
      <c r="A45" t="s">
        <v>128</v>
      </c>
      <c r="B45" t="s">
        <v>129</v>
      </c>
      <c r="C45" s="18" t="s">
        <v>130</v>
      </c>
      <c r="D45" s="18" t="s">
        <v>27</v>
      </c>
      <c r="E45" s="1">
        <v>68000</v>
      </c>
    </row>
    <row r="46" spans="1:5" x14ac:dyDescent="0.25">
      <c r="A46" t="s">
        <v>131</v>
      </c>
      <c r="B46" t="s">
        <v>129</v>
      </c>
      <c r="C46" s="18" t="s">
        <v>132</v>
      </c>
      <c r="D46" s="18" t="s">
        <v>27</v>
      </c>
      <c r="E46" s="1">
        <v>42000</v>
      </c>
    </row>
    <row r="47" spans="1:5" x14ac:dyDescent="0.25">
      <c r="A47" t="s">
        <v>133</v>
      </c>
      <c r="B47" t="s">
        <v>134</v>
      </c>
      <c r="C47" s="18" t="s">
        <v>135</v>
      </c>
      <c r="D47" s="18" t="s">
        <v>27</v>
      </c>
      <c r="E47" s="1">
        <v>38000</v>
      </c>
    </row>
    <row r="48" spans="1:5" x14ac:dyDescent="0.25">
      <c r="A48" t="s">
        <v>136</v>
      </c>
      <c r="B48" t="s">
        <v>137</v>
      </c>
      <c r="C48" s="18" t="s">
        <v>138</v>
      </c>
      <c r="D48" s="18" t="s">
        <v>27</v>
      </c>
      <c r="E48" s="1">
        <v>42000</v>
      </c>
    </row>
    <row r="49" spans="3:5" s="22" customFormat="1" x14ac:dyDescent="0.25">
      <c r="C49" s="23" t="s">
        <v>139</v>
      </c>
      <c r="D49" s="23"/>
      <c r="E49" s="24">
        <f>SUM(E2:E48)</f>
        <v>1916254.76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140</v>
      </c>
      <c r="B2" t="s">
        <v>34</v>
      </c>
      <c r="C2" s="18" t="s">
        <v>141</v>
      </c>
      <c r="D2" s="18" t="s">
        <v>142</v>
      </c>
      <c r="E2" s="1">
        <v>-500</v>
      </c>
    </row>
    <row r="3" spans="1:5" x14ac:dyDescent="0.25">
      <c r="A3" t="s">
        <v>143</v>
      </c>
      <c r="B3" t="s">
        <v>72</v>
      </c>
      <c r="C3" s="18" t="s">
        <v>144</v>
      </c>
      <c r="D3" s="18" t="s">
        <v>142</v>
      </c>
      <c r="E3" s="1">
        <v>-875</v>
      </c>
    </row>
    <row r="4" spans="1:5" x14ac:dyDescent="0.25">
      <c r="A4" t="s">
        <v>145</v>
      </c>
      <c r="B4" t="s">
        <v>146</v>
      </c>
      <c r="C4" s="18" t="s">
        <v>147</v>
      </c>
      <c r="D4" s="18" t="s">
        <v>148</v>
      </c>
      <c r="E4" s="1">
        <v>-350</v>
      </c>
    </row>
    <row r="5" spans="1:5" x14ac:dyDescent="0.25">
      <c r="A5" t="s">
        <v>149</v>
      </c>
      <c r="B5" t="s">
        <v>146</v>
      </c>
      <c r="C5" s="18" t="s">
        <v>150</v>
      </c>
      <c r="D5" s="18" t="s">
        <v>151</v>
      </c>
      <c r="E5" s="1">
        <v>-1458.8</v>
      </c>
    </row>
    <row r="6" spans="1:5" x14ac:dyDescent="0.25">
      <c r="A6" t="s">
        <v>152</v>
      </c>
      <c r="B6" t="s">
        <v>146</v>
      </c>
      <c r="C6" s="18" t="s">
        <v>153</v>
      </c>
      <c r="D6" s="18" t="s">
        <v>154</v>
      </c>
      <c r="E6" s="1">
        <v>-4550</v>
      </c>
    </row>
    <row r="7" spans="1:5" x14ac:dyDescent="0.25">
      <c r="A7" t="s">
        <v>155</v>
      </c>
      <c r="B7" t="s">
        <v>146</v>
      </c>
      <c r="C7" s="18" t="s">
        <v>156</v>
      </c>
      <c r="D7" s="18" t="s">
        <v>148</v>
      </c>
      <c r="E7" s="1">
        <v>-3030</v>
      </c>
    </row>
    <row r="8" spans="1:5" x14ac:dyDescent="0.25">
      <c r="A8" t="s">
        <v>157</v>
      </c>
      <c r="B8" t="s">
        <v>78</v>
      </c>
      <c r="C8" s="18" t="s">
        <v>158</v>
      </c>
      <c r="D8" s="18" t="s">
        <v>148</v>
      </c>
      <c r="E8" s="1">
        <v>-6180</v>
      </c>
    </row>
    <row r="9" spans="1:5" x14ac:dyDescent="0.25">
      <c r="A9" t="s">
        <v>159</v>
      </c>
      <c r="B9" t="s">
        <v>78</v>
      </c>
      <c r="C9" s="18" t="s">
        <v>160</v>
      </c>
      <c r="D9" s="18" t="s">
        <v>154</v>
      </c>
      <c r="E9" s="1">
        <v>-4255.66</v>
      </c>
    </row>
    <row r="10" spans="1:5" x14ac:dyDescent="0.25">
      <c r="A10" t="s">
        <v>161</v>
      </c>
      <c r="B10" t="s">
        <v>78</v>
      </c>
      <c r="C10" s="18" t="s">
        <v>162</v>
      </c>
      <c r="D10" s="18" t="s">
        <v>163</v>
      </c>
      <c r="E10" s="1">
        <v>-250</v>
      </c>
    </row>
    <row r="11" spans="1:5" x14ac:dyDescent="0.25">
      <c r="A11" t="s">
        <v>164</v>
      </c>
      <c r="B11" t="s">
        <v>78</v>
      </c>
      <c r="C11" s="18" t="s">
        <v>165</v>
      </c>
      <c r="D11" s="18" t="s">
        <v>151</v>
      </c>
      <c r="E11" s="1">
        <v>-470</v>
      </c>
    </row>
    <row r="12" spans="1:5" x14ac:dyDescent="0.25">
      <c r="A12" t="s">
        <v>166</v>
      </c>
      <c r="B12" t="s">
        <v>78</v>
      </c>
      <c r="C12" s="18" t="s">
        <v>167</v>
      </c>
      <c r="D12" s="18" t="s">
        <v>168</v>
      </c>
      <c r="E12" s="1">
        <v>-495</v>
      </c>
    </row>
    <row r="13" spans="1:5" x14ac:dyDescent="0.25">
      <c r="A13" t="s">
        <v>169</v>
      </c>
      <c r="B13" t="s">
        <v>170</v>
      </c>
      <c r="C13" s="18" t="s">
        <v>171</v>
      </c>
      <c r="D13" s="18" t="s">
        <v>172</v>
      </c>
      <c r="E13" s="1">
        <v>-19530</v>
      </c>
    </row>
    <row r="14" spans="1:5" x14ac:dyDescent="0.25">
      <c r="A14" t="s">
        <v>173</v>
      </c>
      <c r="B14" t="s">
        <v>170</v>
      </c>
      <c r="C14" s="18" t="s">
        <v>174</v>
      </c>
      <c r="D14" s="18" t="s">
        <v>142</v>
      </c>
      <c r="E14" s="1">
        <v>-25</v>
      </c>
    </row>
    <row r="15" spans="1:5" x14ac:dyDescent="0.25">
      <c r="A15" t="s">
        <v>175</v>
      </c>
      <c r="B15" t="s">
        <v>170</v>
      </c>
      <c r="C15" s="18" t="s">
        <v>176</v>
      </c>
      <c r="D15" s="18" t="s">
        <v>142</v>
      </c>
      <c r="E15" s="1">
        <v>-25</v>
      </c>
    </row>
    <row r="16" spans="1:5" x14ac:dyDescent="0.25">
      <c r="A16" t="s">
        <v>177</v>
      </c>
      <c r="B16" t="s">
        <v>85</v>
      </c>
      <c r="C16" s="18" t="s">
        <v>178</v>
      </c>
      <c r="D16" s="18" t="s">
        <v>179</v>
      </c>
      <c r="E16" s="1">
        <v>-3950</v>
      </c>
    </row>
    <row r="17" spans="1:5" x14ac:dyDescent="0.25">
      <c r="A17" t="s">
        <v>180</v>
      </c>
      <c r="B17" t="s">
        <v>85</v>
      </c>
      <c r="C17" s="18" t="s">
        <v>181</v>
      </c>
      <c r="D17" s="18" t="s">
        <v>151</v>
      </c>
      <c r="E17" s="1">
        <v>-3960</v>
      </c>
    </row>
    <row r="18" spans="1:5" x14ac:dyDescent="0.25">
      <c r="A18" t="s">
        <v>182</v>
      </c>
      <c r="B18" t="s">
        <v>85</v>
      </c>
      <c r="C18" s="18" t="s">
        <v>183</v>
      </c>
      <c r="D18" s="18" t="s">
        <v>184</v>
      </c>
      <c r="E18" s="1">
        <v>-5839</v>
      </c>
    </row>
    <row r="19" spans="1:5" x14ac:dyDescent="0.25">
      <c r="A19" t="s">
        <v>185</v>
      </c>
      <c r="B19" t="s">
        <v>85</v>
      </c>
      <c r="C19" s="18" t="s">
        <v>186</v>
      </c>
      <c r="D19" s="18" t="s">
        <v>154</v>
      </c>
      <c r="E19" s="1">
        <v>-2224.24</v>
      </c>
    </row>
    <row r="20" spans="1:5" x14ac:dyDescent="0.25">
      <c r="A20" t="s">
        <v>187</v>
      </c>
      <c r="B20" t="s">
        <v>85</v>
      </c>
      <c r="C20" s="18" t="s">
        <v>167</v>
      </c>
      <c r="D20" s="18" t="s">
        <v>168</v>
      </c>
      <c r="E20" s="1">
        <v>-532</v>
      </c>
    </row>
    <row r="21" spans="1:5" x14ac:dyDescent="0.25">
      <c r="A21" t="s">
        <v>188</v>
      </c>
      <c r="B21" t="s">
        <v>85</v>
      </c>
      <c r="C21" s="18" t="s">
        <v>189</v>
      </c>
      <c r="D21" s="18" t="s">
        <v>190</v>
      </c>
      <c r="E21" s="1">
        <v>-300</v>
      </c>
    </row>
    <row r="22" spans="1:5" x14ac:dyDescent="0.25">
      <c r="A22" t="s">
        <v>191</v>
      </c>
      <c r="B22" t="s">
        <v>85</v>
      </c>
      <c r="C22" s="18" t="s">
        <v>192</v>
      </c>
      <c r="D22" s="18" t="s">
        <v>148</v>
      </c>
      <c r="E22" s="1">
        <v>-23970</v>
      </c>
    </row>
    <row r="23" spans="1:5" x14ac:dyDescent="0.25">
      <c r="A23" t="s">
        <v>193</v>
      </c>
      <c r="B23" t="s">
        <v>85</v>
      </c>
      <c r="C23" s="18" t="s">
        <v>194</v>
      </c>
      <c r="D23" s="18" t="s">
        <v>148</v>
      </c>
      <c r="E23" s="1">
        <v>-1100</v>
      </c>
    </row>
    <row r="24" spans="1:5" x14ac:dyDescent="0.25">
      <c r="A24" t="s">
        <v>195</v>
      </c>
      <c r="B24" t="s">
        <v>85</v>
      </c>
      <c r="C24" s="18" t="s">
        <v>189</v>
      </c>
      <c r="D24" s="18" t="s">
        <v>190</v>
      </c>
      <c r="E24" s="1">
        <v>-150</v>
      </c>
    </row>
    <row r="25" spans="1:5" x14ac:dyDescent="0.25">
      <c r="A25" t="s">
        <v>196</v>
      </c>
      <c r="B25" t="s">
        <v>197</v>
      </c>
      <c r="C25" s="18" t="s">
        <v>198</v>
      </c>
      <c r="D25" s="18" t="s">
        <v>179</v>
      </c>
      <c r="E25" s="1">
        <v>-5050</v>
      </c>
    </row>
    <row r="26" spans="1:5" x14ac:dyDescent="0.25">
      <c r="A26" t="s">
        <v>199</v>
      </c>
      <c r="B26" t="s">
        <v>197</v>
      </c>
      <c r="C26" s="18" t="s">
        <v>160</v>
      </c>
      <c r="D26" s="18" t="s">
        <v>154</v>
      </c>
      <c r="E26" s="1">
        <v>-3332.87</v>
      </c>
    </row>
    <row r="27" spans="1:5" x14ac:dyDescent="0.25">
      <c r="A27" t="s">
        <v>200</v>
      </c>
      <c r="B27" t="s">
        <v>197</v>
      </c>
      <c r="C27" s="18" t="s">
        <v>201</v>
      </c>
      <c r="D27" s="18" t="s">
        <v>142</v>
      </c>
      <c r="E27" s="1">
        <v>-25</v>
      </c>
    </row>
    <row r="28" spans="1:5" x14ac:dyDescent="0.25">
      <c r="A28" t="s">
        <v>202</v>
      </c>
      <c r="B28" t="s">
        <v>100</v>
      </c>
      <c r="C28" s="18" t="s">
        <v>203</v>
      </c>
      <c r="D28" s="18" t="s">
        <v>163</v>
      </c>
      <c r="E28" s="1">
        <v>-1656.8</v>
      </c>
    </row>
    <row r="29" spans="1:5" x14ac:dyDescent="0.25">
      <c r="A29" t="s">
        <v>204</v>
      </c>
      <c r="B29" t="s">
        <v>100</v>
      </c>
      <c r="C29" s="18" t="s">
        <v>205</v>
      </c>
      <c r="D29" s="18" t="s">
        <v>163</v>
      </c>
      <c r="E29" s="1">
        <v>-4163</v>
      </c>
    </row>
    <row r="30" spans="1:5" x14ac:dyDescent="0.25">
      <c r="A30" t="s">
        <v>206</v>
      </c>
      <c r="B30" t="s">
        <v>100</v>
      </c>
      <c r="C30" s="18" t="s">
        <v>207</v>
      </c>
      <c r="D30" s="18" t="s">
        <v>190</v>
      </c>
      <c r="E30" s="1">
        <v>-11727</v>
      </c>
    </row>
    <row r="31" spans="1:5" x14ac:dyDescent="0.25">
      <c r="A31" t="s">
        <v>208</v>
      </c>
      <c r="B31" t="s">
        <v>100</v>
      </c>
      <c r="C31" s="18" t="s">
        <v>209</v>
      </c>
      <c r="D31" s="18" t="s">
        <v>154</v>
      </c>
      <c r="E31" s="1">
        <v>-880</v>
      </c>
    </row>
    <row r="32" spans="1:5" x14ac:dyDescent="0.25">
      <c r="A32" t="s">
        <v>210</v>
      </c>
      <c r="B32" t="s">
        <v>100</v>
      </c>
      <c r="C32" s="18" t="s">
        <v>211</v>
      </c>
      <c r="D32" s="18" t="s">
        <v>148</v>
      </c>
      <c r="E32" s="1">
        <v>-1350</v>
      </c>
    </row>
    <row r="33" spans="1:5" x14ac:dyDescent="0.25">
      <c r="A33" t="s">
        <v>212</v>
      </c>
      <c r="B33" t="s">
        <v>100</v>
      </c>
      <c r="C33" s="18" t="s">
        <v>211</v>
      </c>
      <c r="D33" s="18" t="s">
        <v>148</v>
      </c>
      <c r="E33" s="1">
        <v>-980</v>
      </c>
    </row>
    <row r="34" spans="1:5" x14ac:dyDescent="0.25">
      <c r="A34" t="s">
        <v>213</v>
      </c>
      <c r="B34" t="s">
        <v>100</v>
      </c>
      <c r="C34" s="18" t="s">
        <v>214</v>
      </c>
      <c r="D34" s="18" t="s">
        <v>179</v>
      </c>
      <c r="E34" s="1">
        <v>-2870</v>
      </c>
    </row>
    <row r="35" spans="1:5" x14ac:dyDescent="0.25">
      <c r="A35" t="s">
        <v>215</v>
      </c>
      <c r="B35" t="s">
        <v>100</v>
      </c>
      <c r="C35" s="18" t="s">
        <v>216</v>
      </c>
      <c r="D35" s="18" t="s">
        <v>148</v>
      </c>
      <c r="E35" s="1">
        <v>-21100</v>
      </c>
    </row>
    <row r="36" spans="1:5" x14ac:dyDescent="0.25">
      <c r="A36" t="s">
        <v>217</v>
      </c>
      <c r="B36" t="s">
        <v>107</v>
      </c>
      <c r="C36" s="18" t="s">
        <v>167</v>
      </c>
      <c r="D36" s="18" t="s">
        <v>168</v>
      </c>
      <c r="E36" s="1">
        <v>-702.4</v>
      </c>
    </row>
    <row r="37" spans="1:5" x14ac:dyDescent="0.25">
      <c r="A37" t="s">
        <v>218</v>
      </c>
      <c r="B37" t="s">
        <v>107</v>
      </c>
      <c r="C37" s="18" t="s">
        <v>219</v>
      </c>
      <c r="D37" s="18" t="s">
        <v>220</v>
      </c>
      <c r="E37" s="1">
        <v>-22120</v>
      </c>
    </row>
    <row r="38" spans="1:5" x14ac:dyDescent="0.25">
      <c r="A38" t="s">
        <v>221</v>
      </c>
      <c r="B38" t="s">
        <v>110</v>
      </c>
      <c r="C38" s="18" t="s">
        <v>167</v>
      </c>
      <c r="D38" s="18" t="s">
        <v>168</v>
      </c>
      <c r="E38" s="1">
        <v>-983.4</v>
      </c>
    </row>
    <row r="39" spans="1:5" x14ac:dyDescent="0.25">
      <c r="A39" t="s">
        <v>222</v>
      </c>
      <c r="B39" t="s">
        <v>110</v>
      </c>
      <c r="C39" s="18" t="s">
        <v>223</v>
      </c>
      <c r="D39" s="18" t="s">
        <v>148</v>
      </c>
      <c r="E39" s="1">
        <v>-1700</v>
      </c>
    </row>
    <row r="40" spans="1:5" x14ac:dyDescent="0.25">
      <c r="A40" t="s">
        <v>224</v>
      </c>
      <c r="B40" t="s">
        <v>110</v>
      </c>
      <c r="C40" s="18" t="s">
        <v>225</v>
      </c>
      <c r="D40" s="18" t="s">
        <v>151</v>
      </c>
      <c r="E40" s="1">
        <v>-1180</v>
      </c>
    </row>
    <row r="41" spans="1:5" x14ac:dyDescent="0.25">
      <c r="A41" t="s">
        <v>226</v>
      </c>
      <c r="B41" t="s">
        <v>113</v>
      </c>
      <c r="C41" s="18" t="s">
        <v>227</v>
      </c>
      <c r="D41" s="18" t="s">
        <v>148</v>
      </c>
      <c r="E41" s="1">
        <v>-1240</v>
      </c>
    </row>
    <row r="42" spans="1:5" x14ac:dyDescent="0.25">
      <c r="A42" t="s">
        <v>228</v>
      </c>
      <c r="B42" t="s">
        <v>113</v>
      </c>
      <c r="C42" s="18" t="s">
        <v>160</v>
      </c>
      <c r="D42" s="18" t="s">
        <v>154</v>
      </c>
      <c r="E42" s="1">
        <v>-4879.25</v>
      </c>
    </row>
    <row r="43" spans="1:5" x14ac:dyDescent="0.25">
      <c r="A43" t="s">
        <v>229</v>
      </c>
      <c r="B43" t="s">
        <v>113</v>
      </c>
      <c r="C43" s="18" t="s">
        <v>198</v>
      </c>
      <c r="D43" s="18" t="s">
        <v>179</v>
      </c>
      <c r="E43" s="1">
        <v>-3030</v>
      </c>
    </row>
    <row r="44" spans="1:5" x14ac:dyDescent="0.25">
      <c r="A44" t="s">
        <v>230</v>
      </c>
      <c r="B44" t="s">
        <v>113</v>
      </c>
      <c r="C44" s="18" t="s">
        <v>231</v>
      </c>
      <c r="D44" s="18" t="s">
        <v>148</v>
      </c>
      <c r="E44" s="1">
        <v>-1310</v>
      </c>
    </row>
    <row r="45" spans="1:5" x14ac:dyDescent="0.25">
      <c r="A45" t="s">
        <v>232</v>
      </c>
      <c r="B45" t="s">
        <v>116</v>
      </c>
      <c r="C45" s="18" t="s">
        <v>233</v>
      </c>
      <c r="D45" s="18" t="s">
        <v>148</v>
      </c>
      <c r="E45" s="1">
        <v>-4100</v>
      </c>
    </row>
    <row r="46" spans="1:5" x14ac:dyDescent="0.25">
      <c r="A46" t="s">
        <v>234</v>
      </c>
      <c r="B46" t="s">
        <v>116</v>
      </c>
      <c r="C46" s="18" t="s">
        <v>235</v>
      </c>
      <c r="D46" s="18" t="s">
        <v>148</v>
      </c>
      <c r="E46" s="1">
        <v>-380</v>
      </c>
    </row>
    <row r="47" spans="1:5" x14ac:dyDescent="0.25">
      <c r="A47" t="s">
        <v>236</v>
      </c>
      <c r="B47" t="s">
        <v>116</v>
      </c>
      <c r="C47" s="18" t="s">
        <v>237</v>
      </c>
      <c r="D47" s="18" t="s">
        <v>148</v>
      </c>
      <c r="E47" s="1">
        <v>-600</v>
      </c>
    </row>
    <row r="48" spans="1:5" x14ac:dyDescent="0.25">
      <c r="A48" t="s">
        <v>238</v>
      </c>
      <c r="B48" t="s">
        <v>116</v>
      </c>
      <c r="C48" s="18" t="s">
        <v>239</v>
      </c>
      <c r="D48" s="18" t="s">
        <v>148</v>
      </c>
      <c r="E48" s="1">
        <v>-3480</v>
      </c>
    </row>
    <row r="49" spans="1:5" x14ac:dyDescent="0.25">
      <c r="A49" t="s">
        <v>240</v>
      </c>
      <c r="B49" t="s">
        <v>116</v>
      </c>
      <c r="C49" s="18" t="s">
        <v>241</v>
      </c>
      <c r="D49" s="18" t="s">
        <v>242</v>
      </c>
      <c r="E49" s="1">
        <v>-2500</v>
      </c>
    </row>
    <row r="50" spans="1:5" x14ac:dyDescent="0.25">
      <c r="A50" t="s">
        <v>243</v>
      </c>
      <c r="B50" t="s">
        <v>116</v>
      </c>
      <c r="C50" s="18" t="s">
        <v>244</v>
      </c>
      <c r="D50" s="18" t="s">
        <v>148</v>
      </c>
      <c r="E50" s="1">
        <v>-8155</v>
      </c>
    </row>
    <row r="51" spans="1:5" x14ac:dyDescent="0.25">
      <c r="A51" t="s">
        <v>245</v>
      </c>
      <c r="B51" t="s">
        <v>116</v>
      </c>
      <c r="C51" s="18" t="s">
        <v>246</v>
      </c>
      <c r="D51" s="18" t="s">
        <v>179</v>
      </c>
      <c r="E51" s="1">
        <v>-3030</v>
      </c>
    </row>
    <row r="52" spans="1:5" x14ac:dyDescent="0.25">
      <c r="A52" t="s">
        <v>247</v>
      </c>
      <c r="B52" t="s">
        <v>116</v>
      </c>
      <c r="C52" s="18" t="s">
        <v>248</v>
      </c>
      <c r="D52" s="18" t="s">
        <v>148</v>
      </c>
      <c r="E52" s="1">
        <v>-552</v>
      </c>
    </row>
    <row r="53" spans="1:5" x14ac:dyDescent="0.25">
      <c r="A53" t="s">
        <v>249</v>
      </c>
      <c r="B53" t="s">
        <v>250</v>
      </c>
      <c r="C53" s="18" t="s">
        <v>251</v>
      </c>
      <c r="D53" s="18" t="s">
        <v>190</v>
      </c>
      <c r="E53" s="1">
        <v>-1598.2</v>
      </c>
    </row>
    <row r="54" spans="1:5" x14ac:dyDescent="0.25">
      <c r="A54" t="s">
        <v>252</v>
      </c>
      <c r="B54" t="s">
        <v>120</v>
      </c>
      <c r="C54" s="18" t="s">
        <v>160</v>
      </c>
      <c r="D54" s="18" t="s">
        <v>154</v>
      </c>
      <c r="E54" s="1">
        <v>-5651.55</v>
      </c>
    </row>
    <row r="55" spans="1:5" x14ac:dyDescent="0.25">
      <c r="A55" t="s">
        <v>253</v>
      </c>
      <c r="B55" t="s">
        <v>254</v>
      </c>
      <c r="C55" s="18" t="s">
        <v>255</v>
      </c>
      <c r="D55" s="18" t="s">
        <v>179</v>
      </c>
      <c r="E55" s="1">
        <v>-6060</v>
      </c>
    </row>
    <row r="56" spans="1:5" x14ac:dyDescent="0.25">
      <c r="A56" t="s">
        <v>256</v>
      </c>
      <c r="B56" t="s">
        <v>254</v>
      </c>
      <c r="C56" s="18" t="s">
        <v>257</v>
      </c>
      <c r="D56" s="18" t="s">
        <v>148</v>
      </c>
      <c r="E56" s="1">
        <v>-37500</v>
      </c>
    </row>
    <row r="57" spans="1:5" x14ac:dyDescent="0.25">
      <c r="A57" t="s">
        <v>258</v>
      </c>
      <c r="B57" t="s">
        <v>254</v>
      </c>
      <c r="C57" s="18" t="s">
        <v>259</v>
      </c>
      <c r="D57" s="18" t="s">
        <v>148</v>
      </c>
      <c r="E57" s="1">
        <v>-9940</v>
      </c>
    </row>
    <row r="58" spans="1:5" x14ac:dyDescent="0.25">
      <c r="A58" t="s">
        <v>260</v>
      </c>
      <c r="B58" t="s">
        <v>134</v>
      </c>
      <c r="C58" s="18" t="s">
        <v>261</v>
      </c>
      <c r="D58" s="18" t="s">
        <v>262</v>
      </c>
      <c r="E58" s="1">
        <v>-450</v>
      </c>
    </row>
    <row r="59" spans="1:5" x14ac:dyDescent="0.25">
      <c r="A59" t="s">
        <v>263</v>
      </c>
      <c r="B59" t="s">
        <v>134</v>
      </c>
      <c r="C59" s="18" t="s">
        <v>264</v>
      </c>
      <c r="D59" s="18" t="s">
        <v>262</v>
      </c>
      <c r="E59" s="1">
        <v>-450</v>
      </c>
    </row>
    <row r="60" spans="1:5" x14ac:dyDescent="0.25">
      <c r="A60" t="s">
        <v>265</v>
      </c>
      <c r="B60" t="s">
        <v>134</v>
      </c>
      <c r="C60" s="18" t="s">
        <v>160</v>
      </c>
      <c r="D60" s="18" t="s">
        <v>154</v>
      </c>
      <c r="E60" s="1">
        <v>-3844.09</v>
      </c>
    </row>
    <row r="61" spans="1:5" x14ac:dyDescent="0.25">
      <c r="A61" t="s">
        <v>266</v>
      </c>
      <c r="B61" t="s">
        <v>134</v>
      </c>
      <c r="C61" s="18" t="s">
        <v>267</v>
      </c>
      <c r="D61" s="18" t="s">
        <v>268</v>
      </c>
      <c r="E61" s="1">
        <v>-1000</v>
      </c>
    </row>
    <row r="62" spans="1:5" x14ac:dyDescent="0.25">
      <c r="A62" t="s">
        <v>269</v>
      </c>
      <c r="B62" t="s">
        <v>137</v>
      </c>
      <c r="C62" s="18" t="s">
        <v>167</v>
      </c>
      <c r="D62" s="18" t="s">
        <v>168</v>
      </c>
      <c r="E62" s="1">
        <v>-202.4</v>
      </c>
    </row>
    <row r="63" spans="1:5" x14ac:dyDescent="0.25">
      <c r="A63" t="s">
        <v>270</v>
      </c>
      <c r="B63" t="s">
        <v>137</v>
      </c>
      <c r="C63" s="18" t="s">
        <v>271</v>
      </c>
      <c r="D63" s="18" t="s">
        <v>151</v>
      </c>
      <c r="E63" s="1">
        <v>-430</v>
      </c>
    </row>
    <row r="64" spans="1:5" x14ac:dyDescent="0.25">
      <c r="A64" t="s">
        <v>272</v>
      </c>
      <c r="B64" t="s">
        <v>137</v>
      </c>
      <c r="C64" s="18" t="s">
        <v>273</v>
      </c>
      <c r="D64" s="18" t="s">
        <v>168</v>
      </c>
      <c r="E64" s="1">
        <v>-4050</v>
      </c>
    </row>
    <row r="65" spans="3:5" s="22" customFormat="1" x14ac:dyDescent="0.25">
      <c r="C65" s="23" t="s">
        <v>139</v>
      </c>
      <c r="D65" s="23"/>
      <c r="E65" s="24">
        <f>SUM(E2:E64)</f>
        <v>-268272.66000000003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274</v>
      </c>
      <c r="B2" t="s">
        <v>146</v>
      </c>
      <c r="C2" s="18" t="s">
        <v>275</v>
      </c>
      <c r="D2" s="18" t="s">
        <v>276</v>
      </c>
      <c r="E2" s="1">
        <v>-4559.81</v>
      </c>
    </row>
    <row r="3" spans="1:5" x14ac:dyDescent="0.25">
      <c r="A3" t="s">
        <v>277</v>
      </c>
      <c r="B3" t="s">
        <v>78</v>
      </c>
      <c r="C3" s="18" t="s">
        <v>278</v>
      </c>
      <c r="D3" s="18" t="s">
        <v>276</v>
      </c>
      <c r="E3" s="1">
        <v>-9608.42</v>
      </c>
    </row>
    <row r="4" spans="1:5" x14ac:dyDescent="0.25">
      <c r="A4" t="s">
        <v>279</v>
      </c>
      <c r="B4" t="s">
        <v>85</v>
      </c>
      <c r="C4" s="18" t="s">
        <v>280</v>
      </c>
      <c r="D4" s="18" t="s">
        <v>276</v>
      </c>
      <c r="E4" s="1">
        <v>-9606.1</v>
      </c>
    </row>
    <row r="5" spans="1:5" x14ac:dyDescent="0.25">
      <c r="A5" t="s">
        <v>281</v>
      </c>
      <c r="B5" t="s">
        <v>85</v>
      </c>
      <c r="C5" s="18" t="s">
        <v>282</v>
      </c>
      <c r="D5" s="18" t="s">
        <v>276</v>
      </c>
      <c r="E5" s="1">
        <v>-5154.43</v>
      </c>
    </row>
    <row r="6" spans="1:5" x14ac:dyDescent="0.25">
      <c r="A6" t="s">
        <v>283</v>
      </c>
      <c r="B6" t="s">
        <v>100</v>
      </c>
      <c r="C6" s="18" t="s">
        <v>284</v>
      </c>
      <c r="D6" s="18" t="s">
        <v>276</v>
      </c>
      <c r="E6" s="1">
        <v>-9604.53</v>
      </c>
    </row>
    <row r="7" spans="1:5" x14ac:dyDescent="0.25">
      <c r="A7" t="s">
        <v>285</v>
      </c>
      <c r="B7" t="s">
        <v>286</v>
      </c>
      <c r="C7" s="18" t="s">
        <v>287</v>
      </c>
      <c r="D7" s="18" t="s">
        <v>276</v>
      </c>
      <c r="E7" s="1">
        <v>-9600.67</v>
      </c>
    </row>
    <row r="8" spans="1:5" x14ac:dyDescent="0.25">
      <c r="A8" t="s">
        <v>288</v>
      </c>
      <c r="B8" t="s">
        <v>120</v>
      </c>
      <c r="C8" s="18" t="s">
        <v>289</v>
      </c>
      <c r="D8" s="18" t="s">
        <v>276</v>
      </c>
      <c r="E8" s="1">
        <v>-9602.21</v>
      </c>
    </row>
    <row r="9" spans="1:5" x14ac:dyDescent="0.25">
      <c r="A9" t="s">
        <v>290</v>
      </c>
      <c r="B9" t="s">
        <v>129</v>
      </c>
      <c r="C9" s="18" t="s">
        <v>291</v>
      </c>
      <c r="D9" s="18" t="s">
        <v>276</v>
      </c>
      <c r="E9" s="1">
        <v>-1513.95</v>
      </c>
    </row>
    <row r="10" spans="3:5" s="22" customFormat="1" x14ac:dyDescent="0.25">
      <c r="C10" s="23" t="s">
        <v>139</v>
      </c>
      <c r="D10" s="23"/>
      <c r="E10" s="24">
        <f>SUM(E2:E9)</f>
        <v>-59250.119999999995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292</v>
      </c>
      <c r="B2" t="s">
        <v>293</v>
      </c>
      <c r="C2" s="18" t="s">
        <v>294</v>
      </c>
      <c r="D2" s="18" t="s">
        <v>295</v>
      </c>
      <c r="E2" s="1">
        <v>38000</v>
      </c>
    </row>
    <row r="3" spans="1:5" x14ac:dyDescent="0.25">
      <c r="A3" t="s">
        <v>296</v>
      </c>
      <c r="B3" t="s">
        <v>293</v>
      </c>
      <c r="C3" s="18" t="s">
        <v>26</v>
      </c>
      <c r="D3" s="18" t="s">
        <v>297</v>
      </c>
      <c r="E3" s="1">
        <v>-3000</v>
      </c>
    </row>
    <row r="4" spans="1:5" x14ac:dyDescent="0.25">
      <c r="A4" t="s">
        <v>298</v>
      </c>
      <c r="B4" t="s">
        <v>293</v>
      </c>
      <c r="C4" s="18" t="s">
        <v>299</v>
      </c>
      <c r="D4" s="18" t="s">
        <v>300</v>
      </c>
      <c r="E4" s="1">
        <v>-2005</v>
      </c>
    </row>
    <row r="5" spans="1:5" x14ac:dyDescent="0.25">
      <c r="A5" t="s">
        <v>301</v>
      </c>
      <c r="B5" t="s">
        <v>302</v>
      </c>
      <c r="C5" s="18" t="s">
        <v>160</v>
      </c>
      <c r="D5" s="18" t="s">
        <v>297</v>
      </c>
      <c r="E5" s="1">
        <v>-7995.65</v>
      </c>
    </row>
    <row r="6" spans="1:5" x14ac:dyDescent="0.25">
      <c r="A6" t="s">
        <v>303</v>
      </c>
      <c r="B6" t="s">
        <v>146</v>
      </c>
      <c r="C6" s="18" t="s">
        <v>304</v>
      </c>
      <c r="D6" s="18" t="s">
        <v>305</v>
      </c>
      <c r="E6" s="1">
        <v>-3540</v>
      </c>
    </row>
    <row r="7" spans="1:5" x14ac:dyDescent="0.25">
      <c r="A7" t="s">
        <v>306</v>
      </c>
      <c r="B7" t="s">
        <v>146</v>
      </c>
      <c r="C7" s="18" t="s">
        <v>307</v>
      </c>
      <c r="D7" s="18" t="s">
        <v>308</v>
      </c>
      <c r="E7" s="1">
        <v>-2505</v>
      </c>
    </row>
    <row r="8" spans="1:5" x14ac:dyDescent="0.25">
      <c r="A8" t="s">
        <v>309</v>
      </c>
      <c r="B8" t="s">
        <v>78</v>
      </c>
      <c r="C8" s="18" t="s">
        <v>310</v>
      </c>
      <c r="D8" s="18" t="s">
        <v>305</v>
      </c>
      <c r="E8" s="1">
        <v>-4500</v>
      </c>
    </row>
    <row r="9" spans="1:5" x14ac:dyDescent="0.25">
      <c r="A9" t="s">
        <v>311</v>
      </c>
      <c r="B9" t="s">
        <v>78</v>
      </c>
      <c r="C9" s="18" t="s">
        <v>312</v>
      </c>
      <c r="D9" s="18" t="s">
        <v>308</v>
      </c>
      <c r="E9" s="1">
        <v>-3000</v>
      </c>
    </row>
    <row r="10" spans="1:5" x14ac:dyDescent="0.25">
      <c r="A10" t="s">
        <v>313</v>
      </c>
      <c r="B10" t="s">
        <v>78</v>
      </c>
      <c r="C10" s="18" t="s">
        <v>312</v>
      </c>
      <c r="D10" s="18" t="s">
        <v>314</v>
      </c>
      <c r="E10" s="1">
        <v>-30</v>
      </c>
    </row>
    <row r="11" spans="1:5" x14ac:dyDescent="0.25">
      <c r="A11" t="s">
        <v>315</v>
      </c>
      <c r="B11" t="s">
        <v>170</v>
      </c>
      <c r="C11" s="18" t="s">
        <v>316</v>
      </c>
      <c r="D11" s="18" t="s">
        <v>317</v>
      </c>
      <c r="E11" s="1">
        <v>-2150</v>
      </c>
    </row>
    <row r="12" spans="1:5" x14ac:dyDescent="0.25">
      <c r="A12" t="s">
        <v>318</v>
      </c>
      <c r="B12" t="s">
        <v>85</v>
      </c>
      <c r="C12" s="18" t="s">
        <v>312</v>
      </c>
      <c r="D12" s="18" t="s">
        <v>308</v>
      </c>
      <c r="E12" s="1">
        <v>-1500</v>
      </c>
    </row>
    <row r="13" spans="1:5" x14ac:dyDescent="0.25">
      <c r="A13" t="s">
        <v>319</v>
      </c>
      <c r="B13" t="s">
        <v>85</v>
      </c>
      <c r="C13" s="18" t="s">
        <v>312</v>
      </c>
      <c r="D13" s="18" t="s">
        <v>314</v>
      </c>
      <c r="E13" s="1">
        <v>-30</v>
      </c>
    </row>
    <row r="14" spans="1:5" x14ac:dyDescent="0.25">
      <c r="A14" t="s">
        <v>320</v>
      </c>
      <c r="B14" t="s">
        <v>107</v>
      </c>
      <c r="C14" s="18" t="s">
        <v>294</v>
      </c>
      <c r="D14" s="18" t="s">
        <v>321</v>
      </c>
      <c r="E14" s="1">
        <v>38000</v>
      </c>
    </row>
    <row r="15" spans="1:5" x14ac:dyDescent="0.25">
      <c r="A15" t="s">
        <v>322</v>
      </c>
      <c r="B15" t="s">
        <v>113</v>
      </c>
      <c r="C15" s="18" t="s">
        <v>316</v>
      </c>
      <c r="D15" s="18" t="s">
        <v>317</v>
      </c>
      <c r="E15" s="1">
        <v>-950</v>
      </c>
    </row>
    <row r="16" spans="1:5" x14ac:dyDescent="0.25">
      <c r="A16" t="s">
        <v>323</v>
      </c>
      <c r="B16" t="s">
        <v>113</v>
      </c>
      <c r="C16" s="18" t="s">
        <v>324</v>
      </c>
      <c r="D16" s="18" t="s">
        <v>317</v>
      </c>
      <c r="E16" s="1">
        <v>-4668</v>
      </c>
    </row>
    <row r="17" spans="1:5" x14ac:dyDescent="0.25">
      <c r="A17" t="s">
        <v>325</v>
      </c>
      <c r="B17" t="s">
        <v>113</v>
      </c>
      <c r="C17" s="18" t="s">
        <v>326</v>
      </c>
      <c r="D17" s="18" t="s">
        <v>305</v>
      </c>
      <c r="E17" s="1">
        <v>-2200</v>
      </c>
    </row>
    <row r="18" spans="1:5" x14ac:dyDescent="0.25">
      <c r="A18" t="s">
        <v>327</v>
      </c>
      <c r="B18" t="s">
        <v>286</v>
      </c>
      <c r="C18" s="18" t="s">
        <v>328</v>
      </c>
      <c r="D18" s="18" t="s">
        <v>317</v>
      </c>
      <c r="E18" s="1">
        <v>-1390</v>
      </c>
    </row>
    <row r="19" spans="1:5" x14ac:dyDescent="0.25">
      <c r="A19" t="s">
        <v>329</v>
      </c>
      <c r="B19" t="s">
        <v>116</v>
      </c>
      <c r="C19" s="18" t="s">
        <v>310</v>
      </c>
      <c r="D19" s="18" t="s">
        <v>305</v>
      </c>
      <c r="E19" s="1">
        <v>-4800</v>
      </c>
    </row>
    <row r="20" spans="1:5" x14ac:dyDescent="0.25">
      <c r="A20" t="s">
        <v>330</v>
      </c>
      <c r="B20" t="s">
        <v>120</v>
      </c>
      <c r="C20" s="18" t="s">
        <v>331</v>
      </c>
      <c r="D20" s="18" t="s">
        <v>317</v>
      </c>
      <c r="E20" s="1">
        <v>-2000</v>
      </c>
    </row>
    <row r="21" spans="1:5" x14ac:dyDescent="0.25">
      <c r="A21" t="s">
        <v>332</v>
      </c>
      <c r="B21" t="s">
        <v>120</v>
      </c>
      <c r="C21" s="18" t="s">
        <v>331</v>
      </c>
      <c r="D21" s="18" t="s">
        <v>317</v>
      </c>
      <c r="E21" s="1">
        <v>-1254</v>
      </c>
    </row>
    <row r="22" spans="1:5" x14ac:dyDescent="0.25">
      <c r="A22" t="s">
        <v>333</v>
      </c>
      <c r="B22" t="s">
        <v>120</v>
      </c>
      <c r="C22" s="18" t="s">
        <v>334</v>
      </c>
      <c r="D22" s="18" t="s">
        <v>308</v>
      </c>
      <c r="E22" s="1">
        <v>-3000</v>
      </c>
    </row>
    <row r="23" spans="1:5" x14ac:dyDescent="0.25">
      <c r="A23" t="s">
        <v>335</v>
      </c>
      <c r="B23" t="s">
        <v>120</v>
      </c>
      <c r="C23" s="18" t="s">
        <v>334</v>
      </c>
      <c r="D23" s="18" t="s">
        <v>314</v>
      </c>
      <c r="E23" s="1">
        <v>-30</v>
      </c>
    </row>
    <row r="24" spans="1:5" x14ac:dyDescent="0.25">
      <c r="A24" t="s">
        <v>336</v>
      </c>
      <c r="B24" t="s">
        <v>120</v>
      </c>
      <c r="C24" s="18" t="s">
        <v>331</v>
      </c>
      <c r="D24" s="18" t="s">
        <v>317</v>
      </c>
      <c r="E24" s="1">
        <v>-396.7</v>
      </c>
    </row>
    <row r="25" spans="1:5" x14ac:dyDescent="0.25">
      <c r="A25" t="s">
        <v>337</v>
      </c>
      <c r="B25" t="s">
        <v>120</v>
      </c>
      <c r="C25" s="18" t="s">
        <v>294</v>
      </c>
      <c r="D25" s="18" t="s">
        <v>321</v>
      </c>
      <c r="E25" s="1">
        <v>37500</v>
      </c>
    </row>
    <row r="26" spans="1:5" x14ac:dyDescent="0.25">
      <c r="A26" t="s">
        <v>338</v>
      </c>
      <c r="B26" t="s">
        <v>120</v>
      </c>
      <c r="C26" s="18" t="s">
        <v>294</v>
      </c>
      <c r="D26" s="18" t="s">
        <v>321</v>
      </c>
      <c r="E26" s="1">
        <v>500</v>
      </c>
    </row>
    <row r="27" spans="1:5" x14ac:dyDescent="0.25">
      <c r="A27" t="s">
        <v>339</v>
      </c>
      <c r="B27" t="s">
        <v>254</v>
      </c>
      <c r="C27" s="18" t="s">
        <v>340</v>
      </c>
      <c r="D27" s="18" t="s">
        <v>308</v>
      </c>
      <c r="E27" s="1">
        <v>-3000</v>
      </c>
    </row>
    <row r="28" spans="1:5" x14ac:dyDescent="0.25">
      <c r="A28" t="s">
        <v>341</v>
      </c>
      <c r="B28" t="s">
        <v>254</v>
      </c>
      <c r="C28" s="18" t="s">
        <v>340</v>
      </c>
      <c r="D28" s="18" t="s">
        <v>314</v>
      </c>
      <c r="E28" s="1">
        <v>-30</v>
      </c>
    </row>
    <row r="29" spans="1:5" x14ac:dyDescent="0.25">
      <c r="A29" t="s">
        <v>342</v>
      </c>
      <c r="B29" t="s">
        <v>134</v>
      </c>
      <c r="C29" s="18" t="s">
        <v>343</v>
      </c>
      <c r="D29" s="18" t="s">
        <v>344</v>
      </c>
      <c r="E29" s="1">
        <v>-247.33</v>
      </c>
    </row>
    <row r="30" spans="1:5" x14ac:dyDescent="0.25">
      <c r="A30" t="s">
        <v>345</v>
      </c>
      <c r="B30" t="s">
        <v>134</v>
      </c>
      <c r="C30" s="18" t="s">
        <v>343</v>
      </c>
      <c r="D30" s="18" t="s">
        <v>344</v>
      </c>
      <c r="E30" s="1">
        <v>-228.16</v>
      </c>
    </row>
    <row r="31" spans="3:5" s="22" customFormat="1" x14ac:dyDescent="0.25">
      <c r="C31" s="23" t="s">
        <v>139</v>
      </c>
      <c r="D31" s="23"/>
      <c r="E31" s="24">
        <f>SUM(E2:E30)</f>
        <v>59550.15999999999</v>
      </c>
    </row>
    <row r="33" spans="3:5" x14ac:dyDescent="0.25">
      <c r="C33" s="25" t="s">
        <v>346</v>
      </c>
      <c r="D33" s="18"/>
      <c r="E33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347</v>
      </c>
      <c r="B2" t="s">
        <v>170</v>
      </c>
      <c r="C2" s="18" t="s">
        <v>348</v>
      </c>
      <c r="D2" s="18" t="s">
        <v>349</v>
      </c>
      <c r="E2" s="1">
        <v>-290</v>
      </c>
    </row>
    <row r="3" spans="1:5" x14ac:dyDescent="0.25">
      <c r="A3" t="s">
        <v>350</v>
      </c>
      <c r="B3" t="s">
        <v>85</v>
      </c>
      <c r="C3" s="18" t="s">
        <v>351</v>
      </c>
      <c r="D3" s="18" t="s">
        <v>349</v>
      </c>
      <c r="E3" s="1">
        <v>-15.4</v>
      </c>
    </row>
    <row r="4" spans="1:5" x14ac:dyDescent="0.25">
      <c r="A4" t="s">
        <v>352</v>
      </c>
      <c r="B4" t="s">
        <v>85</v>
      </c>
      <c r="C4" s="18" t="s">
        <v>351</v>
      </c>
      <c r="D4" s="18" t="s">
        <v>349</v>
      </c>
      <c r="E4" s="1">
        <v>-1524.06</v>
      </c>
    </row>
    <row r="5" spans="1:5" x14ac:dyDescent="0.25">
      <c r="A5" t="s">
        <v>353</v>
      </c>
      <c r="B5" t="s">
        <v>197</v>
      </c>
      <c r="C5" s="18" t="s">
        <v>26</v>
      </c>
      <c r="D5" s="18" t="s">
        <v>349</v>
      </c>
      <c r="E5" s="1">
        <v>-700</v>
      </c>
    </row>
    <row r="6" spans="1:5" x14ac:dyDescent="0.25">
      <c r="A6" t="s">
        <v>354</v>
      </c>
      <c r="B6" t="s">
        <v>197</v>
      </c>
      <c r="C6" s="18" t="s">
        <v>26</v>
      </c>
      <c r="D6" s="18" t="s">
        <v>349</v>
      </c>
      <c r="E6" s="1">
        <v>-980</v>
      </c>
    </row>
    <row r="7" spans="1:5" x14ac:dyDescent="0.25">
      <c r="A7" t="s">
        <v>355</v>
      </c>
      <c r="B7" t="s">
        <v>100</v>
      </c>
      <c r="C7" s="18" t="s">
        <v>26</v>
      </c>
      <c r="D7" s="18" t="s">
        <v>349</v>
      </c>
      <c r="E7" s="1">
        <v>-5000</v>
      </c>
    </row>
    <row r="8" spans="1:5" x14ac:dyDescent="0.25">
      <c r="A8" t="s">
        <v>356</v>
      </c>
      <c r="B8" t="s">
        <v>107</v>
      </c>
      <c r="C8" s="18" t="s">
        <v>26</v>
      </c>
      <c r="D8" s="18" t="s">
        <v>349</v>
      </c>
      <c r="E8" s="1">
        <v>-1000</v>
      </c>
    </row>
    <row r="9" spans="1:5" x14ac:dyDescent="0.25">
      <c r="A9" t="s">
        <v>357</v>
      </c>
      <c r="B9" t="s">
        <v>107</v>
      </c>
      <c r="C9" s="18" t="s">
        <v>26</v>
      </c>
      <c r="D9" s="18" t="s">
        <v>349</v>
      </c>
      <c r="E9" s="1">
        <v>-1000</v>
      </c>
    </row>
    <row r="10" spans="1:5" x14ac:dyDescent="0.25">
      <c r="A10" t="s">
        <v>358</v>
      </c>
      <c r="B10" t="s">
        <v>359</v>
      </c>
      <c r="C10" s="18" t="s">
        <v>26</v>
      </c>
      <c r="D10" s="18" t="s">
        <v>349</v>
      </c>
      <c r="E10" s="1">
        <v>-800</v>
      </c>
    </row>
    <row r="11" spans="1:5" x14ac:dyDescent="0.25">
      <c r="A11" t="s">
        <v>360</v>
      </c>
      <c r="B11" t="s">
        <v>120</v>
      </c>
      <c r="C11" s="18" t="s">
        <v>26</v>
      </c>
      <c r="D11" s="18" t="s">
        <v>349</v>
      </c>
      <c r="E11" s="1">
        <v>-10000</v>
      </c>
    </row>
    <row r="12" spans="1:5" x14ac:dyDescent="0.25">
      <c r="A12" t="s">
        <v>361</v>
      </c>
      <c r="B12" t="s">
        <v>129</v>
      </c>
      <c r="C12" s="18" t="s">
        <v>26</v>
      </c>
      <c r="D12" s="18" t="s">
        <v>349</v>
      </c>
      <c r="E12" s="1">
        <v>-1450</v>
      </c>
    </row>
    <row r="13" spans="3:5" s="22" customFormat="1" x14ac:dyDescent="0.25">
      <c r="C13" s="23" t="s">
        <v>139</v>
      </c>
      <c r="D13" s="23"/>
      <c r="E13" s="24">
        <f>SUM(E2:E12)</f>
        <v>-22759.46</v>
      </c>
    </row>
    <row r="15" spans="3:5" x14ac:dyDescent="0.25">
      <c r="C15" s="25" t="s">
        <v>362</v>
      </c>
      <c r="D15" s="18"/>
      <c r="E15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or loss</vt:lpstr>
      <vt:lpstr>Note 1 - Revenue</vt:lpstr>
      <vt:lpstr>Note 4 - Administrative exp</vt:lpstr>
      <vt:lpstr>Note 5 - Selling &amp; marketing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2026-10-20T09:40:46Z</dcterms:created>
  <dcterms:modified xsi:type="dcterms:W3CDTF">2026-10-20T09:40:46Z</dcterms:modified>
</cp:coreProperties>
</file>