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or loss" state="visible" r:id="rId4"/>
    <sheet sheetId="2" name="Note 1 - Revenue" state="visible" r:id="rId5"/>
    <sheet sheetId="3" name="Note 4 - Administrative exp" state="visible" r:id="rId6"/>
    <sheet sheetId="4" name="Note 5 - Selling &amp; marketing" state="visible" r:id="rId7"/>
    <sheet sheetId="5" name="Not in profit or loss" state="visible" r:id="rId8"/>
  </sheets>
  <calcPr calcId="171027"/>
</workbook>
</file>

<file path=xl/sharedStrings.xml><?xml version="1.0" encoding="utf-8"?>
<sst xmlns="http://schemas.openxmlformats.org/spreadsheetml/2006/main" count="407" uniqueCount="208">
  <si>
    <t>MR. MANTHILA</t>
  </si>
  <si>
    <t>Statement of profit or loss</t>
  </si>
  <si>
    <t>For the period 01-May-26 to 29-May-26</t>
  </si>
  <si>
    <t>Particulars</t>
  </si>
  <si>
    <t>Note</t>
  </si>
  <si>
    <t>Amount</t>
  </si>
  <si>
    <t>Revenue</t>
  </si>
  <si>
    <t>Cost of services</t>
  </si>
  <si>
    <t>GROSS PROFIT / (LOSS)</t>
  </si>
  <si>
    <t/>
  </si>
  <si>
    <t>Other operating income</t>
  </si>
  <si>
    <t>Administrative expenses</t>
  </si>
  <si>
    <t>Selling and marketing expenses</t>
  </si>
  <si>
    <t>OPERATING PROFIT / (LOSS)</t>
  </si>
  <si>
    <t>Finance income</t>
  </si>
  <si>
    <t>Finance costs</t>
  </si>
  <si>
    <t>PROFIT / (LOSS) BEFORE INCOME TAX</t>
  </si>
  <si>
    <t>Income tax expense</t>
  </si>
  <si>
    <t>PROFIT / (LOSS) FOR THE PERIOD</t>
  </si>
  <si>
    <t>Row ID</t>
  </si>
  <si>
    <t>Date</t>
  </si>
  <si>
    <t>Description</t>
  </si>
  <si>
    <t>Category</t>
  </si>
  <si>
    <t>MA-0005</t>
  </si>
  <si>
    <t>04-May-26</t>
  </si>
  <si>
    <t>Nishan chathuranga pte</t>
  </si>
  <si>
    <t>Course Fees Income</t>
  </si>
  <si>
    <t>MA-0009</t>
  </si>
  <si>
    <t>CEFT - Malitha</t>
  </si>
  <si>
    <t>MA-0012</t>
  </si>
  <si>
    <t>Senuri Senanayaka</t>
  </si>
  <si>
    <t>MA-0013</t>
  </si>
  <si>
    <t>Sakith Dhasindu Yahampath</t>
  </si>
  <si>
    <t>MA-0018</t>
  </si>
  <si>
    <t>05-May-26</t>
  </si>
  <si>
    <t>PTE Academic classes with unli</t>
  </si>
  <si>
    <t>MA-0019</t>
  </si>
  <si>
    <t>Class Admission</t>
  </si>
  <si>
    <t>MA-0023</t>
  </si>
  <si>
    <t>Piyumi</t>
  </si>
  <si>
    <t>MA-0027</t>
  </si>
  <si>
    <t>06-May-26</t>
  </si>
  <si>
    <t>DEPOSIT-AMBALANG-CRM2 BR</t>
  </si>
  <si>
    <t>MA-0028</t>
  </si>
  <si>
    <t>CEFT - Pramod Bulathsinha</t>
  </si>
  <si>
    <t>MA-0038</t>
  </si>
  <si>
    <t>11-May-26</t>
  </si>
  <si>
    <t>R27508105119-</t>
  </si>
  <si>
    <t>MA-0039</t>
  </si>
  <si>
    <t>CEFT - pte class fee</t>
  </si>
  <si>
    <t>MA-0040</t>
  </si>
  <si>
    <t>W N I WITHARANA</t>
  </si>
  <si>
    <t>MA-0043</t>
  </si>
  <si>
    <t>Himasha Savindi</t>
  </si>
  <si>
    <t>MA-0045</t>
  </si>
  <si>
    <t>12-May-26</t>
  </si>
  <si>
    <t>MMBL-2613281226140531-5698</t>
  </si>
  <si>
    <t>MA-0050</t>
  </si>
  <si>
    <t>13-May-26</t>
  </si>
  <si>
    <t>DEPOSIT-KATUBEDD-CRM1 BR</t>
  </si>
  <si>
    <t>MA-0053</t>
  </si>
  <si>
    <t>lahiru tharaka</t>
  </si>
  <si>
    <t>MA-0062</t>
  </si>
  <si>
    <t>18-May-26</t>
  </si>
  <si>
    <t>PTE Cls</t>
  </si>
  <si>
    <t>MA-0064</t>
  </si>
  <si>
    <t>19-May-26</t>
  </si>
  <si>
    <t>TTS120290248464</t>
  </si>
  <si>
    <t>MA-0069</t>
  </si>
  <si>
    <t>20-May-26</t>
  </si>
  <si>
    <t>Total payment of PTE class 22n</t>
  </si>
  <si>
    <t>MA-0075</t>
  </si>
  <si>
    <t>25-May-26</t>
  </si>
  <si>
    <t>198656203615</t>
  </si>
  <si>
    <t>MA-0076</t>
  </si>
  <si>
    <t>PTE</t>
  </si>
  <si>
    <t>MA-0077</t>
  </si>
  <si>
    <t>Kithmi payment whole</t>
  </si>
  <si>
    <t>MA-0078</t>
  </si>
  <si>
    <t>piyumi PTE</t>
  </si>
  <si>
    <t>MA-0080</t>
  </si>
  <si>
    <t>26-May-26</t>
  </si>
  <si>
    <t>Thilani Priyangika PTE</t>
  </si>
  <si>
    <t>MA-0083</t>
  </si>
  <si>
    <t>27-May-26</t>
  </si>
  <si>
    <t>Perfect PTE</t>
  </si>
  <si>
    <t>MA-0089</t>
  </si>
  <si>
    <t>29-May-26</t>
  </si>
  <si>
    <t>DEPOSIT-BUS NEGO-CRM1 RM</t>
  </si>
  <si>
    <t>Total</t>
  </si>
  <si>
    <t>MA-0029</t>
  </si>
  <si>
    <t>07-May-26</t>
  </si>
  <si>
    <t>PURCHASE Dialog Axiata PLC</t>
  </si>
  <si>
    <t>Utilities</t>
  </si>
  <si>
    <t>MA-0031</t>
  </si>
  <si>
    <t>PURCHASE LIYANAGE ASSOCIATES</t>
  </si>
  <si>
    <t>Business Services</t>
  </si>
  <si>
    <t>MA-0036</t>
  </si>
  <si>
    <t>IB-BIL 0112605157 SLT</t>
  </si>
  <si>
    <t>MA-0046</t>
  </si>
  <si>
    <t>PURCHASE SIVASAKTHI (PVT) LT</t>
  </si>
  <si>
    <t>MA-0055</t>
  </si>
  <si>
    <t>14-May-26</t>
  </si>
  <si>
    <t>PURCHASE APPLE.COM/BILL</t>
  </si>
  <si>
    <t>Business Tools</t>
  </si>
  <si>
    <t>MA-0056</t>
  </si>
  <si>
    <t>MA-0059</t>
  </si>
  <si>
    <t>MA-0070</t>
  </si>
  <si>
    <t>21-May-26</t>
  </si>
  <si>
    <t>PURCHASE HUTCHISON TELECOM L</t>
  </si>
  <si>
    <t>MA-0072</t>
  </si>
  <si>
    <t>22-May-26</t>
  </si>
  <si>
    <t>MA-0073</t>
  </si>
  <si>
    <t>MA-0074</t>
  </si>
  <si>
    <t>MA-0084</t>
  </si>
  <si>
    <t>MA-0086</t>
  </si>
  <si>
    <t>MA-0011</t>
  </si>
  <si>
    <t>PURCHASE FACEBK *5NYK4LDXA2</t>
  </si>
  <si>
    <t>Advertising</t>
  </si>
  <si>
    <t>MA-0032</t>
  </si>
  <si>
    <t>08-May-26</t>
  </si>
  <si>
    <t>PURCHASE FACEBK *FR9P7L5YA2</t>
  </si>
  <si>
    <t>MA-0035</t>
  </si>
  <si>
    <t>PURCHASE FACEBK *CMGWBMVXA2</t>
  </si>
  <si>
    <t>MA-0049</t>
  </si>
  <si>
    <t>PURCHASE FACEBK *WHYADN9YA2</t>
  </si>
  <si>
    <t>MA-0057</t>
  </si>
  <si>
    <t>15-May-26</t>
  </si>
  <si>
    <t>PURCHASE IKMAN (PVT) LTD</t>
  </si>
  <si>
    <t>MA-0001</t>
  </si>
  <si>
    <t>01-May-26</t>
  </si>
  <si>
    <t>OPENING BALANCE</t>
  </si>
  <si>
    <t>Opening Balance</t>
  </si>
  <si>
    <t>MA-0002</t>
  </si>
  <si>
    <t>PURCHASE FIVE STAR BAKERS</t>
  </si>
  <si>
    <t>Personal</t>
  </si>
  <si>
    <t>MA-0003</t>
  </si>
  <si>
    <t>PURCHASE SHEHARA AUTO CARE</t>
  </si>
  <si>
    <t>MA-0004</t>
  </si>
  <si>
    <t>PURCHASE UBER EATS</t>
  </si>
  <si>
    <t>MA-0006</t>
  </si>
  <si>
    <t>Vehicle repair</t>
  </si>
  <si>
    <t>MA-0007</t>
  </si>
  <si>
    <t>PURCHASE SPONGE PASTRY SHOP</t>
  </si>
  <si>
    <t>MA-0008</t>
  </si>
  <si>
    <t>PURCHASE TIDES RESTAURANT</t>
  </si>
  <si>
    <t>MA-0010</t>
  </si>
  <si>
    <t>PURCHASE MAYADUNNE FILLING S</t>
  </si>
  <si>
    <t>MA-0014</t>
  </si>
  <si>
    <t>PURCHASE GREEN CABIN KOLLUPI</t>
  </si>
  <si>
    <t>MA-0015</t>
  </si>
  <si>
    <t>PURCHASE SPAR - PEPILIYANA</t>
  </si>
  <si>
    <t>MA-0016</t>
  </si>
  <si>
    <t>PURCHASE UBER</t>
  </si>
  <si>
    <t>MA-0017</t>
  </si>
  <si>
    <t>MA-0020</t>
  </si>
  <si>
    <t>Manthila</t>
  </si>
  <si>
    <t>MA-0021</t>
  </si>
  <si>
    <t>WITHDRAWAL SBK SYS</t>
  </si>
  <si>
    <t>Cash Withdrawal</t>
  </si>
  <si>
    <t>MA-0022</t>
  </si>
  <si>
    <t>MA-0024</t>
  </si>
  <si>
    <t>MA-0025</t>
  </si>
  <si>
    <t>PURCHASE SOFTLOGIC RESTAURAN</t>
  </si>
  <si>
    <t>MA-0026</t>
  </si>
  <si>
    <t>MA-0030</t>
  </si>
  <si>
    <t>PURCHASE RASABOJUN RATHMALAN</t>
  </si>
  <si>
    <t>MA-0033</t>
  </si>
  <si>
    <t>MA-0034</t>
  </si>
  <si>
    <t>PURCHASE City Medical</t>
  </si>
  <si>
    <t>MA-0037</t>
  </si>
  <si>
    <t>PURCHASE Strong Supplement S</t>
  </si>
  <si>
    <t>MA-0041</t>
  </si>
  <si>
    <t>PURCHASE LAUGFS SUPER MARKET</t>
  </si>
  <si>
    <t>MA-0042</t>
  </si>
  <si>
    <t>PURCHASE SP PRIMEPRESET</t>
  </si>
  <si>
    <t>MA-0044</t>
  </si>
  <si>
    <t>MA-0047</t>
  </si>
  <si>
    <t>PURCHASE LANKA FILLING STATI</t>
  </si>
  <si>
    <t>MA-0048</t>
  </si>
  <si>
    <t>MA-0051</t>
  </si>
  <si>
    <t>WITHDRAWAL KATUBEDD-CRM1 BR</t>
  </si>
  <si>
    <t>MA-0052</t>
  </si>
  <si>
    <t>MA-0054</t>
  </si>
  <si>
    <t>PURCHASE P &amp; S - SUWARAPOLA</t>
  </si>
  <si>
    <t>MA-0058</t>
  </si>
  <si>
    <t>PURCHASE KEELLS RATHMALANA</t>
  </si>
  <si>
    <t>MA-0060</t>
  </si>
  <si>
    <t>MA-0061</t>
  </si>
  <si>
    <t>MA-0063</t>
  </si>
  <si>
    <t>MA-0065</t>
  </si>
  <si>
    <t>MA-0066</t>
  </si>
  <si>
    <t>PURCHASE PERERA AND SONS BAK</t>
  </si>
  <si>
    <t>MA-0067</t>
  </si>
  <si>
    <t>MA-0068</t>
  </si>
  <si>
    <t>MA-0071</t>
  </si>
  <si>
    <t>MA-0079</t>
  </si>
  <si>
    <t>MA-0081</t>
  </si>
  <si>
    <t>MA-0082</t>
  </si>
  <si>
    <t>PURCHASE DILLY'S FASHIONS (P</t>
  </si>
  <si>
    <t>MA-0085</t>
  </si>
  <si>
    <t>MA-0087</t>
  </si>
  <si>
    <t>MA-0088</t>
  </si>
  <si>
    <t>PURCHASE CARGILLS -KATUBEDDA</t>
  </si>
  <si>
    <t>MA-0090</t>
  </si>
  <si>
    <t>CLOSING BALANCE</t>
  </si>
  <si>
    <t>Closing Balance</t>
  </si>
  <si>
    <t>Owner transfers, cash movements, personal payments and balance entries. Not included in the statement.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</si>
</sst>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  <color rgb="FFFFFF"/>
    </font>
    <font>
      <b/>
    </font>
    <font>
      <i/>
      <color rgb="64748B"/>
    </font>
  </fonts>
  <fills count="4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/>
      <right/>
      <top style="thin">
        <color rgb="A7F3D0"/>
      </top>
      <bottom style="double">
        <color rgb="047857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4" fillId="3" borderId="2" xfId="0" applyFont="1" applyFill="1" applyBorder="1"/>
    <xf numFmtId="164" fontId="4" fillId="3" borderId="2" xfId="0" applyNumberFormat="1" applyFont="1" applyFill="1" applyBorder="1"/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C17"/>
  <sheetFormatPr defaultRowHeight="15" outlineLevelRow="0" outlineLevelCol="0" x14ac:dyDescent="55"/>
  <cols>
    <col min="1" max="1" width="44" customWidth="1"/>
    <col min="2" max="2" width="10" customWidth="1"/>
    <col min="3" max="3" width="22" style="1" customWidth="1"/>
  </cols>
  <sheetData>
    <row r="1" spans="1:3" s="2" customFormat="1" x14ac:dyDescent="0.25">
      <c r="A1" s="2" t="s">
        <v>0</v>
      </c>
      <c r="C1" s="3"/>
    </row>
    <row r="2" spans="1:3" s="4" customFormat="1" x14ac:dyDescent="0.25">
      <c r="A2" s="4" t="s">
        <v>1</v>
      </c>
      <c r="C2" s="5"/>
    </row>
    <row r="3" spans="1:3" x14ac:dyDescent="0.25">
      <c r="A3" t="s">
        <v>2</v>
      </c>
      <c r="C3" s="1"/>
    </row>
    <row r="5" spans="1:3" s="6" customFormat="1" x14ac:dyDescent="0.25">
      <c r="A5" s="7" t="s">
        <v>3</v>
      </c>
      <c r="B5" s="8" t="s">
        <v>4</v>
      </c>
      <c r="C5" s="9" t="s">
        <v>5</v>
      </c>
    </row>
    <row r="6" spans="1:3" x14ac:dyDescent="0.25">
      <c r="A6" t="s">
        <v>6</v>
      </c>
      <c r="B6" s="10">
        <v>1</v>
      </c>
      <c r="C6" s="1">
        <f>'Note 1 - Revenue'!E28</f>
        <v>1114369.36</v>
      </c>
    </row>
    <row r="7" spans="1:3" x14ac:dyDescent="0.25">
      <c r="A7" t="s">
        <v>7</v>
      </c>
      <c r="B7" s="10">
        <v>2</v>
      </c>
      <c r="C7" s="1">
        <v>0</v>
      </c>
    </row>
    <row r="8" spans="1:3" s="11" customFormat="1" x14ac:dyDescent="0.25">
      <c r="A8" s="12" t="s">
        <v>8</v>
      </c>
      <c r="B8" s="12" t="s">
        <v>9</v>
      </c>
      <c r="C8" s="13">
        <f>C6+C7</f>
        <v>1114369.36</v>
      </c>
    </row>
    <row r="9" spans="1:3" x14ac:dyDescent="0.25">
      <c r="A9" t="s">
        <v>10</v>
      </c>
      <c r="B9" s="10">
        <v>3</v>
      </c>
      <c r="C9" s="1">
        <v>0</v>
      </c>
    </row>
    <row r="10" spans="1:3" x14ac:dyDescent="0.25">
      <c r="A10" t="s">
        <v>11</v>
      </c>
      <c r="B10" s="10">
        <v>4</v>
      </c>
      <c r="C10" s="1">
        <f>'Note 4 - Administrative exp'!E15</f>
        <v>-38169.51</v>
      </c>
    </row>
    <row r="11" spans="1:3" x14ac:dyDescent="0.25">
      <c r="A11" t="s">
        <v>12</v>
      </c>
      <c r="B11" s="10">
        <v>5</v>
      </c>
      <c r="C11" s="1">
        <f>'Note 5 - Selling &amp; marketing'!E7</f>
        <v>-37696.51</v>
      </c>
    </row>
    <row r="12" spans="1:3" s="11" customFormat="1" x14ac:dyDescent="0.25">
      <c r="A12" s="12" t="s">
        <v>13</v>
      </c>
      <c r="B12" s="12" t="s">
        <v>9</v>
      </c>
      <c r="C12" s="13">
        <f>C8+C9+C10+C11</f>
        <v>1038503.34</v>
      </c>
    </row>
    <row r="13" spans="1:3" x14ac:dyDescent="0.25">
      <c r="A13" t="s">
        <v>14</v>
      </c>
      <c r="B13" s="10">
        <v>6</v>
      </c>
      <c r="C13" s="1">
        <v>0</v>
      </c>
    </row>
    <row r="14" spans="1:3" x14ac:dyDescent="0.25">
      <c r="A14" t="s">
        <v>15</v>
      </c>
      <c r="B14" s="10">
        <v>7</v>
      </c>
      <c r="C14" s="1">
        <v>0</v>
      </c>
    </row>
    <row r="15" spans="1:3" s="11" customFormat="1" x14ac:dyDescent="0.25">
      <c r="A15" s="12" t="s">
        <v>16</v>
      </c>
      <c r="B15" s="12" t="s">
        <v>9</v>
      </c>
      <c r="C15" s="13">
        <f>C12+C13+C14</f>
        <v>1038503.34</v>
      </c>
    </row>
    <row r="16" spans="1:3" x14ac:dyDescent="0.25">
      <c r="A16" t="s">
        <v>17</v>
      </c>
      <c r="B16" s="10">
        <v>8</v>
      </c>
      <c r="C16" s="1">
        <v>0</v>
      </c>
    </row>
    <row r="17" spans="1:3" s="11" customFormat="1" x14ac:dyDescent="0.25">
      <c r="A17" s="14" t="s">
        <v>18</v>
      </c>
      <c r="B17" s="14" t="s">
        <v>9</v>
      </c>
      <c r="C17" s="15">
        <f>C15+C16</f>
        <v>1038503.34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6" customWidth="1"/>
    <col min="4" max="4" width="36" style="16" customWidth="1"/>
    <col min="5" max="5" width="18" style="1" customWidth="1"/>
  </cols>
  <sheetData>
    <row r="1" spans="1:5" s="17" customFormat="1" x14ac:dyDescent="0.25">
      <c r="A1" s="17" t="s">
        <v>19</v>
      </c>
      <c r="B1" s="17" t="s">
        <v>20</v>
      </c>
      <c r="C1" s="18" t="s">
        <v>21</v>
      </c>
      <c r="D1" s="18" t="s">
        <v>22</v>
      </c>
      <c r="E1" s="19" t="s">
        <v>5</v>
      </c>
    </row>
    <row r="2" spans="1:5" x14ac:dyDescent="0.25">
      <c r="A2" t="s">
        <v>23</v>
      </c>
      <c r="B2" t="s">
        <v>24</v>
      </c>
      <c r="C2" s="16" t="s">
        <v>25</v>
      </c>
      <c r="D2" s="16" t="s">
        <v>26</v>
      </c>
      <c r="E2" s="1">
        <v>42000</v>
      </c>
    </row>
    <row r="3" spans="1:5" x14ac:dyDescent="0.25">
      <c r="A3" t="s">
        <v>27</v>
      </c>
      <c r="B3" t="s">
        <v>24</v>
      </c>
      <c r="C3" s="16" t="s">
        <v>28</v>
      </c>
      <c r="D3" s="16" t="s">
        <v>26</v>
      </c>
      <c r="E3" s="1">
        <v>38000</v>
      </c>
    </row>
    <row r="4" spans="1:5" x14ac:dyDescent="0.25">
      <c r="A4" t="s">
        <v>29</v>
      </c>
      <c r="B4" t="s">
        <v>24</v>
      </c>
      <c r="C4" s="16" t="s">
        <v>30</v>
      </c>
      <c r="D4" s="16" t="s">
        <v>26</v>
      </c>
      <c r="E4" s="1">
        <v>42000</v>
      </c>
    </row>
    <row r="5" spans="1:5" x14ac:dyDescent="0.25">
      <c r="A5" t="s">
        <v>31</v>
      </c>
      <c r="B5" t="s">
        <v>24</v>
      </c>
      <c r="C5" s="16" t="s">
        <v>32</v>
      </c>
      <c r="D5" s="16" t="s">
        <v>26</v>
      </c>
      <c r="E5" s="1">
        <v>42000</v>
      </c>
    </row>
    <row r="6" spans="1:5" x14ac:dyDescent="0.25">
      <c r="A6" t="s">
        <v>33</v>
      </c>
      <c r="B6" t="s">
        <v>34</v>
      </c>
      <c r="C6" s="16" t="s">
        <v>35</v>
      </c>
      <c r="D6" s="16" t="s">
        <v>26</v>
      </c>
      <c r="E6" s="1">
        <v>38000</v>
      </c>
    </row>
    <row r="7" spans="1:5" x14ac:dyDescent="0.25">
      <c r="A7" t="s">
        <v>36</v>
      </c>
      <c r="B7" t="s">
        <v>34</v>
      </c>
      <c r="C7" s="16" t="s">
        <v>37</v>
      </c>
      <c r="D7" s="16" t="s">
        <v>26</v>
      </c>
      <c r="E7" s="1">
        <v>38000</v>
      </c>
    </row>
    <row r="8" spans="1:5" x14ac:dyDescent="0.25">
      <c r="A8" t="s">
        <v>38</v>
      </c>
      <c r="B8" t="s">
        <v>34</v>
      </c>
      <c r="C8" s="16" t="s">
        <v>39</v>
      </c>
      <c r="D8" s="16" t="s">
        <v>26</v>
      </c>
      <c r="E8" s="1">
        <v>30000</v>
      </c>
    </row>
    <row r="9" spans="1:5" x14ac:dyDescent="0.25">
      <c r="A9" t="s">
        <v>40</v>
      </c>
      <c r="B9" t="s">
        <v>41</v>
      </c>
      <c r="C9" s="16" t="s">
        <v>42</v>
      </c>
      <c r="D9" s="16" t="s">
        <v>26</v>
      </c>
      <c r="E9" s="1">
        <v>38000</v>
      </c>
    </row>
    <row r="10" spans="1:5" x14ac:dyDescent="0.25">
      <c r="A10" t="s">
        <v>43</v>
      </c>
      <c r="B10" t="s">
        <v>41</v>
      </c>
      <c r="C10" s="16" t="s">
        <v>44</v>
      </c>
      <c r="D10" s="16" t="s">
        <v>26</v>
      </c>
      <c r="E10" s="1">
        <v>38000</v>
      </c>
    </row>
    <row r="11" spans="1:5" x14ac:dyDescent="0.25">
      <c r="A11" t="s">
        <v>45</v>
      </c>
      <c r="B11" t="s">
        <v>46</v>
      </c>
      <c r="C11" s="16" t="s">
        <v>47</v>
      </c>
      <c r="D11" s="16" t="s">
        <v>26</v>
      </c>
      <c r="E11" s="1">
        <v>38001.54</v>
      </c>
    </row>
    <row r="12" spans="1:5" x14ac:dyDescent="0.25">
      <c r="A12" t="s">
        <v>48</v>
      </c>
      <c r="B12" t="s">
        <v>46</v>
      </c>
      <c r="C12" s="16" t="s">
        <v>49</v>
      </c>
      <c r="D12" s="16" t="s">
        <v>26</v>
      </c>
      <c r="E12" s="1">
        <v>38000</v>
      </c>
    </row>
    <row r="13" spans="1:5" x14ac:dyDescent="0.25">
      <c r="A13" t="s">
        <v>50</v>
      </c>
      <c r="B13" t="s">
        <v>46</v>
      </c>
      <c r="C13" s="16" t="s">
        <v>51</v>
      </c>
      <c r="D13" s="16" t="s">
        <v>26</v>
      </c>
      <c r="E13" s="1">
        <v>42000</v>
      </c>
    </row>
    <row r="14" spans="1:5" x14ac:dyDescent="0.25">
      <c r="A14" t="s">
        <v>52</v>
      </c>
      <c r="B14" t="s">
        <v>46</v>
      </c>
      <c r="C14" s="16" t="s">
        <v>53</v>
      </c>
      <c r="D14" s="16" t="s">
        <v>26</v>
      </c>
      <c r="E14" s="1">
        <v>30000</v>
      </c>
    </row>
    <row r="15" spans="1:5" x14ac:dyDescent="0.25">
      <c r="A15" t="s">
        <v>54</v>
      </c>
      <c r="B15" t="s">
        <v>55</v>
      </c>
      <c r="C15" s="16" t="s">
        <v>56</v>
      </c>
      <c r="D15" s="16" t="s">
        <v>26</v>
      </c>
      <c r="E15" s="1">
        <v>38367.82</v>
      </c>
    </row>
    <row r="16" spans="1:5" x14ac:dyDescent="0.25">
      <c r="A16" t="s">
        <v>57</v>
      </c>
      <c r="B16" t="s">
        <v>58</v>
      </c>
      <c r="C16" s="16" t="s">
        <v>59</v>
      </c>
      <c r="D16" s="16" t="s">
        <v>26</v>
      </c>
      <c r="E16" s="1">
        <v>160000</v>
      </c>
    </row>
    <row r="17" spans="1:5" x14ac:dyDescent="0.25">
      <c r="A17" t="s">
        <v>60</v>
      </c>
      <c r="B17" t="s">
        <v>58</v>
      </c>
      <c r="C17" s="16" t="s">
        <v>61</v>
      </c>
      <c r="D17" s="16" t="s">
        <v>26</v>
      </c>
      <c r="E17" s="1">
        <v>38000</v>
      </c>
    </row>
    <row r="18" spans="1:5" x14ac:dyDescent="0.25">
      <c r="A18" t="s">
        <v>62</v>
      </c>
      <c r="B18" t="s">
        <v>63</v>
      </c>
      <c r="C18" s="16" t="s">
        <v>64</v>
      </c>
      <c r="D18" s="16" t="s">
        <v>26</v>
      </c>
      <c r="E18" s="1">
        <v>42000</v>
      </c>
    </row>
    <row r="19" spans="1:5" x14ac:dyDescent="0.25">
      <c r="A19" t="s">
        <v>65</v>
      </c>
      <c r="B19" t="s">
        <v>66</v>
      </c>
      <c r="C19" s="16" t="s">
        <v>67</v>
      </c>
      <c r="D19" s="16" t="s">
        <v>26</v>
      </c>
      <c r="E19" s="1">
        <v>38000</v>
      </c>
    </row>
    <row r="20" spans="1:5" x14ac:dyDescent="0.25">
      <c r="A20" t="s">
        <v>68</v>
      </c>
      <c r="B20" t="s">
        <v>69</v>
      </c>
      <c r="C20" s="16" t="s">
        <v>70</v>
      </c>
      <c r="D20" s="16" t="s">
        <v>26</v>
      </c>
      <c r="E20" s="1">
        <v>38000</v>
      </c>
    </row>
    <row r="21" spans="1:5" x14ac:dyDescent="0.25">
      <c r="A21" t="s">
        <v>71</v>
      </c>
      <c r="B21" t="s">
        <v>72</v>
      </c>
      <c r="C21" s="16" t="s">
        <v>73</v>
      </c>
      <c r="D21" s="16" t="s">
        <v>26</v>
      </c>
      <c r="E21" s="1">
        <v>38000</v>
      </c>
    </row>
    <row r="22" spans="1:5" x14ac:dyDescent="0.25">
      <c r="A22" t="s">
        <v>74</v>
      </c>
      <c r="B22" t="s">
        <v>72</v>
      </c>
      <c r="C22" s="16" t="s">
        <v>75</v>
      </c>
      <c r="D22" s="16" t="s">
        <v>26</v>
      </c>
      <c r="E22" s="1">
        <v>38000</v>
      </c>
    </row>
    <row r="23" spans="1:5" x14ac:dyDescent="0.25">
      <c r="A23" t="s">
        <v>76</v>
      </c>
      <c r="B23" t="s">
        <v>72</v>
      </c>
      <c r="C23" s="16" t="s">
        <v>77</v>
      </c>
      <c r="D23" s="16" t="s">
        <v>26</v>
      </c>
      <c r="E23" s="1">
        <v>38000</v>
      </c>
    </row>
    <row r="24" spans="1:5" x14ac:dyDescent="0.25">
      <c r="A24" t="s">
        <v>78</v>
      </c>
      <c r="B24" t="s">
        <v>72</v>
      </c>
      <c r="C24" s="16" t="s">
        <v>79</v>
      </c>
      <c r="D24" s="16" t="s">
        <v>26</v>
      </c>
      <c r="E24" s="1">
        <v>38000</v>
      </c>
    </row>
    <row r="25" spans="1:5" x14ac:dyDescent="0.25">
      <c r="A25" t="s">
        <v>80</v>
      </c>
      <c r="B25" t="s">
        <v>81</v>
      </c>
      <c r="C25" s="16" t="s">
        <v>82</v>
      </c>
      <c r="D25" s="16" t="s">
        <v>26</v>
      </c>
      <c r="E25" s="1">
        <v>38000</v>
      </c>
    </row>
    <row r="26" spans="1:5" x14ac:dyDescent="0.25">
      <c r="A26" t="s">
        <v>83</v>
      </c>
      <c r="B26" t="s">
        <v>84</v>
      </c>
      <c r="C26" s="16" t="s">
        <v>85</v>
      </c>
      <c r="D26" s="16" t="s">
        <v>26</v>
      </c>
      <c r="E26" s="1">
        <v>38000</v>
      </c>
    </row>
    <row r="27" spans="1:5" x14ac:dyDescent="0.25">
      <c r="A27" t="s">
        <v>86</v>
      </c>
      <c r="B27" t="s">
        <v>87</v>
      </c>
      <c r="C27" s="16" t="s">
        <v>88</v>
      </c>
      <c r="D27" s="16" t="s">
        <v>26</v>
      </c>
      <c r="E27" s="1">
        <v>38000</v>
      </c>
    </row>
    <row r="28" spans="3:5" s="20" customFormat="1" x14ac:dyDescent="0.25">
      <c r="C28" s="21" t="s">
        <v>89</v>
      </c>
      <c r="D28" s="21"/>
      <c r="E28" s="22">
        <f>SUM(E2:E27)</f>
        <v>1114369.3599999999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6" customWidth="1"/>
    <col min="4" max="4" width="36" style="16" customWidth="1"/>
    <col min="5" max="5" width="18" style="1" customWidth="1"/>
  </cols>
  <sheetData>
    <row r="1" spans="1:5" s="17" customFormat="1" x14ac:dyDescent="0.25">
      <c r="A1" s="17" t="s">
        <v>19</v>
      </c>
      <c r="B1" s="17" t="s">
        <v>20</v>
      </c>
      <c r="C1" s="18" t="s">
        <v>21</v>
      </c>
      <c r="D1" s="18" t="s">
        <v>22</v>
      </c>
      <c r="E1" s="19" t="s">
        <v>5</v>
      </c>
    </row>
    <row r="2" spans="1:5" x14ac:dyDescent="0.25">
      <c r="A2" t="s">
        <v>90</v>
      </c>
      <c r="B2" t="s">
        <v>91</v>
      </c>
      <c r="C2" s="16" t="s">
        <v>92</v>
      </c>
      <c r="D2" s="16" t="s">
        <v>93</v>
      </c>
      <c r="E2" s="1">
        <v>-121</v>
      </c>
    </row>
    <row r="3" spans="1:5" x14ac:dyDescent="0.25">
      <c r="A3" t="s">
        <v>94</v>
      </c>
      <c r="B3" t="s">
        <v>91</v>
      </c>
      <c r="C3" s="16" t="s">
        <v>95</v>
      </c>
      <c r="D3" s="16" t="s">
        <v>96</v>
      </c>
      <c r="E3" s="1">
        <v>-4040</v>
      </c>
    </row>
    <row r="4" spans="1:5" x14ac:dyDescent="0.25">
      <c r="A4" t="s">
        <v>97</v>
      </c>
      <c r="B4" t="s">
        <v>46</v>
      </c>
      <c r="C4" s="16" t="s">
        <v>98</v>
      </c>
      <c r="D4" s="16" t="s">
        <v>93</v>
      </c>
      <c r="E4" s="1">
        <v>-24133</v>
      </c>
    </row>
    <row r="5" spans="1:5" x14ac:dyDescent="0.25">
      <c r="A5" t="s">
        <v>99</v>
      </c>
      <c r="B5" t="s">
        <v>58</v>
      </c>
      <c r="C5" s="16" t="s">
        <v>100</v>
      </c>
      <c r="D5" s="16" t="s">
        <v>96</v>
      </c>
      <c r="E5" s="1">
        <v>-4040</v>
      </c>
    </row>
    <row r="6" spans="1:5" x14ac:dyDescent="0.25">
      <c r="A6" t="s">
        <v>101</v>
      </c>
      <c r="B6" t="s">
        <v>102</v>
      </c>
      <c r="C6" s="16" t="s">
        <v>103</v>
      </c>
      <c r="D6" s="16" t="s">
        <v>104</v>
      </c>
      <c r="E6" s="1">
        <v>-663.26</v>
      </c>
    </row>
    <row r="7" spans="1:5" x14ac:dyDescent="0.25">
      <c r="A7" t="s">
        <v>105</v>
      </c>
      <c r="B7" t="s">
        <v>102</v>
      </c>
      <c r="C7" s="16" t="s">
        <v>103</v>
      </c>
      <c r="D7" s="16" t="s">
        <v>104</v>
      </c>
      <c r="E7" s="1">
        <v>-329.96</v>
      </c>
    </row>
    <row r="8" spans="1:5" x14ac:dyDescent="0.25">
      <c r="A8" t="s">
        <v>106</v>
      </c>
      <c r="B8" t="s">
        <v>63</v>
      </c>
      <c r="C8" s="16" t="s">
        <v>92</v>
      </c>
      <c r="D8" s="16" t="s">
        <v>93</v>
      </c>
      <c r="E8" s="1">
        <v>-150</v>
      </c>
    </row>
    <row r="9" spans="1:5" x14ac:dyDescent="0.25">
      <c r="A9" t="s">
        <v>107</v>
      </c>
      <c r="B9" t="s">
        <v>108</v>
      </c>
      <c r="C9" s="16" t="s">
        <v>109</v>
      </c>
      <c r="D9" s="16" t="s">
        <v>93</v>
      </c>
      <c r="E9" s="1">
        <v>-200</v>
      </c>
    </row>
    <row r="10" spans="1:5" x14ac:dyDescent="0.25">
      <c r="A10" t="s">
        <v>110</v>
      </c>
      <c r="B10" t="s">
        <v>111</v>
      </c>
      <c r="C10" s="16" t="s">
        <v>92</v>
      </c>
      <c r="D10" s="16" t="s">
        <v>93</v>
      </c>
      <c r="E10" s="1">
        <v>-1598.82</v>
      </c>
    </row>
    <row r="11" spans="1:5" x14ac:dyDescent="0.25">
      <c r="A11" t="s">
        <v>112</v>
      </c>
      <c r="B11" t="s">
        <v>72</v>
      </c>
      <c r="C11" s="16" t="s">
        <v>92</v>
      </c>
      <c r="D11" s="16" t="s">
        <v>93</v>
      </c>
      <c r="E11" s="1">
        <v>-2087.65</v>
      </c>
    </row>
    <row r="12" spans="1:5" x14ac:dyDescent="0.25">
      <c r="A12" t="s">
        <v>113</v>
      </c>
      <c r="B12" t="s">
        <v>72</v>
      </c>
      <c r="C12" s="16" t="s">
        <v>103</v>
      </c>
      <c r="D12" s="16" t="s">
        <v>104</v>
      </c>
      <c r="E12" s="1">
        <v>-305.82</v>
      </c>
    </row>
    <row r="13" spans="1:5" x14ac:dyDescent="0.25">
      <c r="A13" t="s">
        <v>114</v>
      </c>
      <c r="B13" t="s">
        <v>84</v>
      </c>
      <c r="C13" s="16" t="s">
        <v>109</v>
      </c>
      <c r="D13" s="16" t="s">
        <v>93</v>
      </c>
      <c r="E13" s="1">
        <v>-250</v>
      </c>
    </row>
    <row r="14" spans="1:5" x14ac:dyDescent="0.25">
      <c r="A14" t="s">
        <v>115</v>
      </c>
      <c r="B14" t="s">
        <v>87</v>
      </c>
      <c r="C14" s="16" t="s">
        <v>92</v>
      </c>
      <c r="D14" s="16" t="s">
        <v>93</v>
      </c>
      <c r="E14" s="1">
        <v>-250</v>
      </c>
    </row>
    <row r="15" spans="3:5" s="20" customFormat="1" x14ac:dyDescent="0.25">
      <c r="C15" s="21" t="s">
        <v>89</v>
      </c>
      <c r="D15" s="21"/>
      <c r="E15" s="22">
        <f>SUM(E2:E14)</f>
        <v>-38169.51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6" customWidth="1"/>
    <col min="4" max="4" width="36" style="16" customWidth="1"/>
    <col min="5" max="5" width="18" style="1" customWidth="1"/>
  </cols>
  <sheetData>
    <row r="1" spans="1:5" s="17" customFormat="1" x14ac:dyDescent="0.25">
      <c r="A1" s="17" t="s">
        <v>19</v>
      </c>
      <c r="B1" s="17" t="s">
        <v>20</v>
      </c>
      <c r="C1" s="18" t="s">
        <v>21</v>
      </c>
      <c r="D1" s="18" t="s">
        <v>22</v>
      </c>
      <c r="E1" s="19" t="s">
        <v>5</v>
      </c>
    </row>
    <row r="2" spans="1:5" x14ac:dyDescent="0.25">
      <c r="A2" t="s">
        <v>116</v>
      </c>
      <c r="B2" t="s">
        <v>24</v>
      </c>
      <c r="C2" s="16" t="s">
        <v>117</v>
      </c>
      <c r="D2" s="16" t="s">
        <v>118</v>
      </c>
      <c r="E2" s="1">
        <v>-9925.9</v>
      </c>
    </row>
    <row r="3" spans="1:5" x14ac:dyDescent="0.25">
      <c r="A3" t="s">
        <v>119</v>
      </c>
      <c r="B3" t="s">
        <v>120</v>
      </c>
      <c r="C3" s="16" t="s">
        <v>121</v>
      </c>
      <c r="D3" s="16" t="s">
        <v>118</v>
      </c>
      <c r="E3" s="1">
        <v>-9939.12</v>
      </c>
    </row>
    <row r="4" spans="1:5" x14ac:dyDescent="0.25">
      <c r="A4" t="s">
        <v>122</v>
      </c>
      <c r="B4" t="s">
        <v>46</v>
      </c>
      <c r="C4" s="16" t="s">
        <v>123</v>
      </c>
      <c r="D4" s="16" t="s">
        <v>118</v>
      </c>
      <c r="E4" s="1">
        <v>-3141.92</v>
      </c>
    </row>
    <row r="5" spans="1:5" x14ac:dyDescent="0.25">
      <c r="A5" t="s">
        <v>124</v>
      </c>
      <c r="B5" t="s">
        <v>58</v>
      </c>
      <c r="C5" s="16" t="s">
        <v>125</v>
      </c>
      <c r="D5" s="16" t="s">
        <v>118</v>
      </c>
      <c r="E5" s="1">
        <v>-9989.57</v>
      </c>
    </row>
    <row r="6" spans="1:5" x14ac:dyDescent="0.25">
      <c r="A6" t="s">
        <v>126</v>
      </c>
      <c r="B6" t="s">
        <v>127</v>
      </c>
      <c r="C6" s="16" t="s">
        <v>128</v>
      </c>
      <c r="D6" s="16" t="s">
        <v>118</v>
      </c>
      <c r="E6" s="1">
        <v>-4700</v>
      </c>
    </row>
    <row r="7" spans="3:5" s="20" customFormat="1" x14ac:dyDescent="0.25">
      <c r="C7" s="21" t="s">
        <v>89</v>
      </c>
      <c r="D7" s="21"/>
      <c r="E7" s="22">
        <f>SUM(E2:E6)</f>
        <v>-37696.51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6" customWidth="1"/>
    <col min="4" max="4" width="36" style="16" customWidth="1"/>
    <col min="5" max="5" width="18" style="1" customWidth="1"/>
  </cols>
  <sheetData>
    <row r="1" spans="1:5" s="17" customFormat="1" x14ac:dyDescent="0.25">
      <c r="A1" s="17" t="s">
        <v>19</v>
      </c>
      <c r="B1" s="17" t="s">
        <v>20</v>
      </c>
      <c r="C1" s="18" t="s">
        <v>21</v>
      </c>
      <c r="D1" s="18" t="s">
        <v>22</v>
      </c>
      <c r="E1" s="19" t="s">
        <v>5</v>
      </c>
    </row>
    <row r="2" spans="1:5" x14ac:dyDescent="0.25">
      <c r="A2" t="s">
        <v>129</v>
      </c>
      <c r="B2" t="s">
        <v>130</v>
      </c>
      <c r="C2" s="16" t="s">
        <v>131</v>
      </c>
      <c r="D2" s="16" t="s">
        <v>132</v>
      </c>
      <c r="E2" s="1">
        <v>0</v>
      </c>
    </row>
    <row r="3" spans="1:5" x14ac:dyDescent="0.25">
      <c r="A3" t="s">
        <v>133</v>
      </c>
      <c r="B3" t="s">
        <v>24</v>
      </c>
      <c r="C3" s="16" t="s">
        <v>134</v>
      </c>
      <c r="D3" s="16" t="s">
        <v>135</v>
      </c>
      <c r="E3" s="1">
        <v>-820</v>
      </c>
    </row>
    <row r="4" spans="1:5" x14ac:dyDescent="0.25">
      <c r="A4" t="s">
        <v>136</v>
      </c>
      <c r="B4" t="s">
        <v>24</v>
      </c>
      <c r="C4" s="16" t="s">
        <v>137</v>
      </c>
      <c r="D4" s="16" t="s">
        <v>135</v>
      </c>
      <c r="E4" s="1">
        <v>-5050</v>
      </c>
    </row>
    <row r="5" spans="1:5" x14ac:dyDescent="0.25">
      <c r="A5" t="s">
        <v>138</v>
      </c>
      <c r="B5" t="s">
        <v>24</v>
      </c>
      <c r="C5" s="16" t="s">
        <v>139</v>
      </c>
      <c r="D5" s="16" t="s">
        <v>135</v>
      </c>
      <c r="E5" s="1">
        <v>-580.5</v>
      </c>
    </row>
    <row r="6" spans="1:5" x14ac:dyDescent="0.25">
      <c r="A6" t="s">
        <v>140</v>
      </c>
      <c r="B6" t="s">
        <v>24</v>
      </c>
      <c r="C6" s="16" t="s">
        <v>141</v>
      </c>
      <c r="D6" s="16" t="s">
        <v>135</v>
      </c>
      <c r="E6" s="1">
        <v>-169000</v>
      </c>
    </row>
    <row r="7" spans="1:5" x14ac:dyDescent="0.25">
      <c r="A7" t="s">
        <v>142</v>
      </c>
      <c r="B7" t="s">
        <v>24</v>
      </c>
      <c r="C7" s="16" t="s">
        <v>143</v>
      </c>
      <c r="D7" s="16" t="s">
        <v>135</v>
      </c>
      <c r="E7" s="1">
        <v>-5290</v>
      </c>
    </row>
    <row r="8" spans="1:5" x14ac:dyDescent="0.25">
      <c r="A8" t="s">
        <v>144</v>
      </c>
      <c r="B8" t="s">
        <v>24</v>
      </c>
      <c r="C8" s="16" t="s">
        <v>145</v>
      </c>
      <c r="D8" s="16" t="s">
        <v>135</v>
      </c>
      <c r="E8" s="1">
        <v>-9400</v>
      </c>
    </row>
    <row r="9" spans="1:5" x14ac:dyDescent="0.25">
      <c r="A9" t="s">
        <v>146</v>
      </c>
      <c r="B9" t="s">
        <v>24</v>
      </c>
      <c r="C9" s="16" t="s">
        <v>147</v>
      </c>
      <c r="D9" s="16" t="s">
        <v>135</v>
      </c>
      <c r="E9" s="1">
        <v>-3030</v>
      </c>
    </row>
    <row r="10" spans="1:5" x14ac:dyDescent="0.25">
      <c r="A10" t="s">
        <v>148</v>
      </c>
      <c r="B10" t="s">
        <v>34</v>
      </c>
      <c r="C10" s="16" t="s">
        <v>149</v>
      </c>
      <c r="D10" s="16" t="s">
        <v>135</v>
      </c>
      <c r="E10" s="1">
        <v>-460</v>
      </c>
    </row>
    <row r="11" spans="1:5" x14ac:dyDescent="0.25">
      <c r="A11" t="s">
        <v>150</v>
      </c>
      <c r="B11" t="s">
        <v>34</v>
      </c>
      <c r="C11" s="16" t="s">
        <v>151</v>
      </c>
      <c r="D11" s="16" t="s">
        <v>135</v>
      </c>
      <c r="E11" s="1">
        <v>-1075</v>
      </c>
    </row>
    <row r="12" spans="1:5" x14ac:dyDescent="0.25">
      <c r="A12" t="s">
        <v>152</v>
      </c>
      <c r="B12" t="s">
        <v>34</v>
      </c>
      <c r="C12" s="16" t="s">
        <v>153</v>
      </c>
      <c r="D12" s="16" t="s">
        <v>135</v>
      </c>
      <c r="E12" s="1">
        <v>-1455.31</v>
      </c>
    </row>
    <row r="13" spans="1:5" x14ac:dyDescent="0.25">
      <c r="A13" t="s">
        <v>154</v>
      </c>
      <c r="B13" t="s">
        <v>34</v>
      </c>
      <c r="C13" s="16" t="s">
        <v>153</v>
      </c>
      <c r="D13" s="16" t="s">
        <v>135</v>
      </c>
      <c r="E13" s="1">
        <v>-366.87</v>
      </c>
    </row>
    <row r="14" spans="1:5" x14ac:dyDescent="0.25">
      <c r="A14" t="s">
        <v>155</v>
      </c>
      <c r="B14" t="s">
        <v>34</v>
      </c>
      <c r="C14" s="16" t="s">
        <v>156</v>
      </c>
      <c r="D14" s="16" t="s">
        <v>135</v>
      </c>
      <c r="E14" s="1">
        <v>-1350</v>
      </c>
    </row>
    <row r="15" spans="1:5" x14ac:dyDescent="0.25">
      <c r="A15" t="s">
        <v>157</v>
      </c>
      <c r="B15" t="s">
        <v>34</v>
      </c>
      <c r="C15" s="16" t="s">
        <v>158</v>
      </c>
      <c r="D15" s="16" t="s">
        <v>159</v>
      </c>
      <c r="E15" s="1">
        <v>-2500</v>
      </c>
    </row>
    <row r="16" spans="1:5" x14ac:dyDescent="0.25">
      <c r="A16" t="s">
        <v>160</v>
      </c>
      <c r="B16" t="s">
        <v>34</v>
      </c>
      <c r="C16" s="16" t="s">
        <v>158</v>
      </c>
      <c r="D16" s="16" t="s">
        <v>159</v>
      </c>
      <c r="E16" s="1">
        <v>-30</v>
      </c>
    </row>
    <row r="17" spans="1:5" x14ac:dyDescent="0.25">
      <c r="A17" t="s">
        <v>161</v>
      </c>
      <c r="B17" t="s">
        <v>41</v>
      </c>
      <c r="C17" s="16" t="s">
        <v>134</v>
      </c>
      <c r="D17" s="16" t="s">
        <v>135</v>
      </c>
      <c r="E17" s="1">
        <v>-1100</v>
      </c>
    </row>
    <row r="18" spans="1:5" x14ac:dyDescent="0.25">
      <c r="A18" t="s">
        <v>162</v>
      </c>
      <c r="B18" t="s">
        <v>41</v>
      </c>
      <c r="C18" s="16" t="s">
        <v>163</v>
      </c>
      <c r="D18" s="16" t="s">
        <v>135</v>
      </c>
      <c r="E18" s="1">
        <v>-850</v>
      </c>
    </row>
    <row r="19" spans="1:5" x14ac:dyDescent="0.25">
      <c r="A19" t="s">
        <v>164</v>
      </c>
      <c r="B19" t="s">
        <v>41</v>
      </c>
      <c r="C19" s="16" t="s">
        <v>163</v>
      </c>
      <c r="D19" s="16" t="s">
        <v>135</v>
      </c>
      <c r="E19" s="1">
        <v>-3250</v>
      </c>
    </row>
    <row r="20" spans="1:5" x14ac:dyDescent="0.25">
      <c r="A20" t="s">
        <v>165</v>
      </c>
      <c r="B20" t="s">
        <v>91</v>
      </c>
      <c r="C20" s="16" t="s">
        <v>166</v>
      </c>
      <c r="D20" s="16" t="s">
        <v>135</v>
      </c>
      <c r="E20" s="1">
        <v>-650</v>
      </c>
    </row>
    <row r="21" spans="1:5" x14ac:dyDescent="0.25">
      <c r="A21" t="s">
        <v>167</v>
      </c>
      <c r="B21" t="s">
        <v>120</v>
      </c>
      <c r="C21" s="16" t="s">
        <v>156</v>
      </c>
      <c r="D21" s="16" t="s">
        <v>135</v>
      </c>
      <c r="E21" s="1">
        <v>-1140</v>
      </c>
    </row>
    <row r="22" spans="1:5" x14ac:dyDescent="0.25">
      <c r="A22" t="s">
        <v>168</v>
      </c>
      <c r="B22" t="s">
        <v>46</v>
      </c>
      <c r="C22" s="16" t="s">
        <v>169</v>
      </c>
      <c r="D22" s="16" t="s">
        <v>135</v>
      </c>
      <c r="E22" s="1">
        <v>-2234.5</v>
      </c>
    </row>
    <row r="23" spans="1:5" x14ac:dyDescent="0.25">
      <c r="A23" t="s">
        <v>170</v>
      </c>
      <c r="B23" t="s">
        <v>46</v>
      </c>
      <c r="C23" s="16" t="s">
        <v>171</v>
      </c>
      <c r="D23" s="16" t="s">
        <v>135</v>
      </c>
      <c r="E23" s="1">
        <v>-38600</v>
      </c>
    </row>
    <row r="24" spans="1:5" x14ac:dyDescent="0.25">
      <c r="A24" t="s">
        <v>172</v>
      </c>
      <c r="B24" t="s">
        <v>46</v>
      </c>
      <c r="C24" s="16" t="s">
        <v>173</v>
      </c>
      <c r="D24" s="16" t="s">
        <v>135</v>
      </c>
      <c r="E24" s="1">
        <v>-1975</v>
      </c>
    </row>
    <row r="25" spans="1:5" x14ac:dyDescent="0.25">
      <c r="A25" t="s">
        <v>174</v>
      </c>
      <c r="B25" t="s">
        <v>46</v>
      </c>
      <c r="C25" s="16" t="s">
        <v>175</v>
      </c>
      <c r="D25" s="16" t="s">
        <v>135</v>
      </c>
      <c r="E25" s="1">
        <v>-2700</v>
      </c>
    </row>
    <row r="26" spans="1:5" x14ac:dyDescent="0.25">
      <c r="A26" t="s">
        <v>176</v>
      </c>
      <c r="B26" t="s">
        <v>46</v>
      </c>
      <c r="C26" s="16" t="s">
        <v>156</v>
      </c>
      <c r="D26" s="16" t="s">
        <v>135</v>
      </c>
      <c r="E26" s="1">
        <v>-1000</v>
      </c>
    </row>
    <row r="27" spans="1:5" x14ac:dyDescent="0.25">
      <c r="A27" t="s">
        <v>177</v>
      </c>
      <c r="B27" t="s">
        <v>58</v>
      </c>
      <c r="C27" s="16" t="s">
        <v>178</v>
      </c>
      <c r="D27" s="16" t="s">
        <v>135</v>
      </c>
      <c r="E27" s="1">
        <v>-3030</v>
      </c>
    </row>
    <row r="28" spans="1:5" x14ac:dyDescent="0.25">
      <c r="A28" t="s">
        <v>179</v>
      </c>
      <c r="B28" t="s">
        <v>58</v>
      </c>
      <c r="C28" s="16" t="s">
        <v>156</v>
      </c>
      <c r="D28" s="16" t="s">
        <v>135</v>
      </c>
      <c r="E28" s="1">
        <v>-20000</v>
      </c>
    </row>
    <row r="29" spans="1:5" x14ac:dyDescent="0.25">
      <c r="A29" t="s">
        <v>180</v>
      </c>
      <c r="B29" t="s">
        <v>58</v>
      </c>
      <c r="C29" s="16" t="s">
        <v>181</v>
      </c>
      <c r="D29" s="16" t="s">
        <v>159</v>
      </c>
      <c r="E29" s="1">
        <v>-28005</v>
      </c>
    </row>
    <row r="30" spans="1:5" x14ac:dyDescent="0.25">
      <c r="A30" t="s">
        <v>182</v>
      </c>
      <c r="B30" t="s">
        <v>58</v>
      </c>
      <c r="C30" s="16" t="s">
        <v>156</v>
      </c>
      <c r="D30" s="16" t="s">
        <v>135</v>
      </c>
      <c r="E30" s="1">
        <v>-1690</v>
      </c>
    </row>
    <row r="31" spans="1:5" x14ac:dyDescent="0.25">
      <c r="A31" t="s">
        <v>183</v>
      </c>
      <c r="B31" t="s">
        <v>102</v>
      </c>
      <c r="C31" s="16" t="s">
        <v>184</v>
      </c>
      <c r="D31" s="16" t="s">
        <v>135</v>
      </c>
      <c r="E31" s="1">
        <v>-550</v>
      </c>
    </row>
    <row r="32" spans="1:5" x14ac:dyDescent="0.25">
      <c r="A32" t="s">
        <v>185</v>
      </c>
      <c r="B32" t="s">
        <v>63</v>
      </c>
      <c r="C32" s="16" t="s">
        <v>186</v>
      </c>
      <c r="D32" s="16" t="s">
        <v>135</v>
      </c>
      <c r="E32" s="1">
        <v>-582</v>
      </c>
    </row>
    <row r="33" spans="1:5" x14ac:dyDescent="0.25">
      <c r="A33" t="s">
        <v>187</v>
      </c>
      <c r="B33" t="s">
        <v>63</v>
      </c>
      <c r="C33" s="16" t="s">
        <v>173</v>
      </c>
      <c r="D33" s="16" t="s">
        <v>135</v>
      </c>
      <c r="E33" s="1">
        <v>-1975</v>
      </c>
    </row>
    <row r="34" spans="1:5" x14ac:dyDescent="0.25">
      <c r="A34" t="s">
        <v>188</v>
      </c>
      <c r="B34" t="s">
        <v>63</v>
      </c>
      <c r="C34" s="16" t="s">
        <v>186</v>
      </c>
      <c r="D34" s="16" t="s">
        <v>135</v>
      </c>
      <c r="E34" s="1">
        <v>-940</v>
      </c>
    </row>
    <row r="35" spans="1:5" x14ac:dyDescent="0.25">
      <c r="A35" t="s">
        <v>189</v>
      </c>
      <c r="B35" t="s">
        <v>63</v>
      </c>
      <c r="C35" s="16" t="s">
        <v>156</v>
      </c>
      <c r="D35" s="16" t="s">
        <v>135</v>
      </c>
      <c r="E35" s="1">
        <v>-2300</v>
      </c>
    </row>
    <row r="36" spans="1:5" x14ac:dyDescent="0.25">
      <c r="A36" t="s">
        <v>190</v>
      </c>
      <c r="B36" t="s">
        <v>66</v>
      </c>
      <c r="C36" s="16" t="s">
        <v>156</v>
      </c>
      <c r="D36" s="16" t="s">
        <v>135</v>
      </c>
      <c r="E36" s="1">
        <v>-1130</v>
      </c>
    </row>
    <row r="37" spans="1:5" x14ac:dyDescent="0.25">
      <c r="A37" t="s">
        <v>191</v>
      </c>
      <c r="B37" t="s">
        <v>69</v>
      </c>
      <c r="C37" s="16" t="s">
        <v>192</v>
      </c>
      <c r="D37" s="16" t="s">
        <v>135</v>
      </c>
      <c r="E37" s="1">
        <v>-230</v>
      </c>
    </row>
    <row r="38" spans="1:5" x14ac:dyDescent="0.25">
      <c r="A38" t="s">
        <v>193</v>
      </c>
      <c r="B38" t="s">
        <v>69</v>
      </c>
      <c r="C38" s="16" t="s">
        <v>139</v>
      </c>
      <c r="D38" s="16" t="s">
        <v>135</v>
      </c>
      <c r="E38" s="1">
        <v>-1508.66</v>
      </c>
    </row>
    <row r="39" spans="1:5" x14ac:dyDescent="0.25">
      <c r="A39" t="s">
        <v>194</v>
      </c>
      <c r="B39" t="s">
        <v>69</v>
      </c>
      <c r="C39" s="16" t="s">
        <v>139</v>
      </c>
      <c r="D39" s="16" t="s">
        <v>135</v>
      </c>
      <c r="E39" s="1">
        <v>-1062</v>
      </c>
    </row>
    <row r="40" spans="1:5" x14ac:dyDescent="0.25">
      <c r="A40" t="s">
        <v>195</v>
      </c>
      <c r="B40" t="s">
        <v>111</v>
      </c>
      <c r="C40" s="16" t="s">
        <v>169</v>
      </c>
      <c r="D40" s="16" t="s">
        <v>135</v>
      </c>
      <c r="E40" s="1">
        <v>-869</v>
      </c>
    </row>
    <row r="41" spans="1:5" x14ac:dyDescent="0.25">
      <c r="A41" t="s">
        <v>196</v>
      </c>
      <c r="B41" t="s">
        <v>81</v>
      </c>
      <c r="C41" s="16" t="s">
        <v>178</v>
      </c>
      <c r="D41" s="16" t="s">
        <v>135</v>
      </c>
      <c r="E41" s="1">
        <v>-3030</v>
      </c>
    </row>
    <row r="42" spans="1:5" x14ac:dyDescent="0.25">
      <c r="A42" t="s">
        <v>197</v>
      </c>
      <c r="B42" t="s">
        <v>81</v>
      </c>
      <c r="C42" s="16" t="s">
        <v>173</v>
      </c>
      <c r="D42" s="16" t="s">
        <v>135</v>
      </c>
      <c r="E42" s="1">
        <v>-1956</v>
      </c>
    </row>
    <row r="43" spans="1:5" x14ac:dyDescent="0.25">
      <c r="A43" t="s">
        <v>198</v>
      </c>
      <c r="B43" t="s">
        <v>81</v>
      </c>
      <c r="C43" s="16" t="s">
        <v>199</v>
      </c>
      <c r="D43" s="16" t="s">
        <v>135</v>
      </c>
      <c r="E43" s="1">
        <v>-10590</v>
      </c>
    </row>
    <row r="44" spans="1:5" x14ac:dyDescent="0.25">
      <c r="A44" t="s">
        <v>200</v>
      </c>
      <c r="B44" t="s">
        <v>84</v>
      </c>
      <c r="C44" s="16" t="s">
        <v>156</v>
      </c>
      <c r="D44" s="16" t="s">
        <v>135</v>
      </c>
      <c r="E44" s="1">
        <v>-1590</v>
      </c>
    </row>
    <row r="45" spans="1:5" x14ac:dyDescent="0.25">
      <c r="A45" t="s">
        <v>201</v>
      </c>
      <c r="B45" t="s">
        <v>87</v>
      </c>
      <c r="C45" s="16" t="s">
        <v>153</v>
      </c>
      <c r="D45" s="16" t="s">
        <v>135</v>
      </c>
      <c r="E45" s="1">
        <v>-475.56</v>
      </c>
    </row>
    <row r="46" spans="1:5" x14ac:dyDescent="0.25">
      <c r="A46" t="s">
        <v>202</v>
      </c>
      <c r="B46" t="s">
        <v>87</v>
      </c>
      <c r="C46" s="16" t="s">
        <v>203</v>
      </c>
      <c r="D46" s="16" t="s">
        <v>135</v>
      </c>
      <c r="E46" s="1">
        <v>-3821.57</v>
      </c>
    </row>
    <row r="47" spans="1:5" x14ac:dyDescent="0.25">
      <c r="A47" t="s">
        <v>204</v>
      </c>
      <c r="B47" t="s">
        <v>87</v>
      </c>
      <c r="C47" s="16" t="s">
        <v>205</v>
      </c>
      <c r="D47" s="16" t="s">
        <v>206</v>
      </c>
      <c r="E47" s="1">
        <v>0</v>
      </c>
    </row>
    <row r="48" spans="3:5" s="20" customFormat="1" x14ac:dyDescent="0.25">
      <c r="C48" s="21" t="s">
        <v>89</v>
      </c>
      <c r="D48" s="21"/>
      <c r="E48" s="22">
        <f>SUM(E2:E47)</f>
        <v>-339241.97</v>
      </c>
    </row>
    <row r="50" spans="3:5" x14ac:dyDescent="0.25">
      <c r="C50" s="23" t="s">
        <v>207</v>
      </c>
      <c r="D50" s="16"/>
      <c r="E50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Profit or loss</vt:lpstr>
      <vt:lpstr>Note 1 - Revenue</vt:lpstr>
      <vt:lpstr>Note 4 - Administrative exp</vt:lpstr>
      <vt:lpstr>Note 5 - Selling &amp; marketing</vt:lpstr>
      <vt:lpstr>Not in profit or loss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2026-10-20T09:39:10Z</dcterms:created>
  <dcterms:modified xsi:type="dcterms:W3CDTF">2026-10-20T09:39:10Z</dcterms:modified>
</cp:coreProperties>
</file>