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4 - Administrative exp" state="visible" r:id="rId6"/>
    <sheet sheetId="4" name="Not in profit or loss" state="visible" r:id="rId7"/>
  </sheets>
  <calcPr calcId="171027"/>
</workbook>
</file>

<file path=xl/sharedStrings.xml><?xml version="1.0" encoding="utf-8"?>
<sst xmlns="http://schemas.openxmlformats.org/spreadsheetml/2006/main" count="145" uniqueCount="92">
  <si>
    <t>MR. MANTHILA</t>
  </si>
  <si>
    <t>Statement of profit or loss</t>
  </si>
  <si>
    <t>For the period 12-Jan-26 to 30-Jan-26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</si>
  <si>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</si>
  <si>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</si>
  <si>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</si>
  <si>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</si>
  <si>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</si>
  <si>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</si>
  <si>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</si>
  <si>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</si>
  <si>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</si>
  <si>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</si>
  <si>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</si>
  <si>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</si>
  <si>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</si>
  <si>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</si>
  <si>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</si>
  <si>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</si>
  <si>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</si>
  <si>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</si>
  <si>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</si>
  <si>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</si>
  <si>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MA-0001</t>
  </si>
  <si>
    <t>12-Jan-26</t>
  </si>
  <si>
    <t>Manthila</t>
  </si>
  <si>
    <t>Course Fees Income</t>
  </si>
  <si>
    <t>MA-0002</t>
  </si>
  <si>
    <t>M I Walmsley</t>
  </si>
  <si>
    <t>MA-0003</t>
  </si>
  <si>
    <t>13-Jan-26</t>
  </si>
  <si>
    <t>Chathushi</t>
  </si>
  <si>
    <t>MA-0004</t>
  </si>
  <si>
    <t>16-Jan-26</t>
  </si>
  <si>
    <t>Nirusha Hewagamage</t>
  </si>
  <si>
    <t>MA-0005</t>
  </si>
  <si>
    <t>PTE Hansaka rasitha</t>
  </si>
  <si>
    <t>MA-0007</t>
  </si>
  <si>
    <t>Course fee</t>
  </si>
  <si>
    <t>MA-0008</t>
  </si>
  <si>
    <t>19-Jan-26</t>
  </si>
  <si>
    <t>Sandali</t>
  </si>
  <si>
    <t>MA-0009</t>
  </si>
  <si>
    <t>CLASS</t>
  </si>
  <si>
    <t>MA-0010</t>
  </si>
  <si>
    <t>PTE Class for Nirubana Ant</t>
  </si>
  <si>
    <t>MA-0011</t>
  </si>
  <si>
    <t>Chathushi Balance Payment</t>
  </si>
  <si>
    <t>MA-0012</t>
  </si>
  <si>
    <t>20-Jan-26</t>
  </si>
  <si>
    <t>Lakmini Fernando</t>
  </si>
  <si>
    <t>MA-0013</t>
  </si>
  <si>
    <t>22-Jan-26</t>
  </si>
  <si>
    <t>lasitha</t>
  </si>
  <si>
    <t>MA-0014</t>
  </si>
  <si>
    <t>Hasini Atugoda - 1952</t>
  </si>
  <si>
    <t>MA-0015</t>
  </si>
  <si>
    <t>26-Jan-26</t>
  </si>
  <si>
    <t>Sanuthi Liyanage</t>
  </si>
  <si>
    <t>MA-0016</t>
  </si>
  <si>
    <t>ravindu sankalpa</t>
  </si>
  <si>
    <t>MA-0017</t>
  </si>
  <si>
    <t>pte fee</t>
  </si>
  <si>
    <t>MA-0018</t>
  </si>
  <si>
    <t>27-Jan-26</t>
  </si>
  <si>
    <t>TTS914955816716</t>
  </si>
  <si>
    <t>Reviewed income</t>
  </si>
  <si>
    <t>MA-0019</t>
  </si>
  <si>
    <t>Mihiri Pathirage</t>
  </si>
  <si>
    <t>MA-0020</t>
  </si>
  <si>
    <t>Pefect PTE</t>
  </si>
  <si>
    <t>MA-0024</t>
  </si>
  <si>
    <t>29-Jan-26</t>
  </si>
  <si>
    <t>FT-Class fees HSKP</t>
  </si>
  <si>
    <t>Total</t>
  </si>
  <si>
    <t>MA-0006</t>
  </si>
  <si>
    <t>CBO_SMS ALERT ANNUAL FEE</t>
  </si>
  <si>
    <t>Bank Charges</t>
  </si>
  <si>
    <t>MA-0022</t>
  </si>
  <si>
    <t>28-Jan-26</t>
  </si>
  <si>
    <t>Personal</t>
  </si>
  <si>
    <t>MA-0025</t>
  </si>
  <si>
    <t>COST OF CHQ BK</t>
  </si>
  <si>
    <t>MA-0021</t>
  </si>
  <si>
    <t>CASH DEPOSIT</t>
  </si>
  <si>
    <t>Cash Deposit</t>
  </si>
  <si>
    <t>MA-0023</t>
  </si>
  <si>
    <t>FAST CASH AMANO MOR N162RM</t>
  </si>
  <si>
    <t>MA-0026</t>
  </si>
  <si>
    <t>30-Jan-26</t>
  </si>
  <si>
    <t>PURCHASE CARGILLS -KATUBEDDA</t>
  </si>
  <si>
    <t>Owner transfers, cash movements, personal payments and balance entries. Not included in the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</si>
</sst>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4" fillId="3" borderId="2" xfId="0" applyFont="1" applyFill="1" applyBorder="1"/>
    <xf numFmtId="164" fontId="4" fillId="3" borderId="2" xfId="0" applyNumberFormat="1" applyFont="1" applyFill="1" applyBorder="1"/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7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5" spans="1:3" s="6" customFormat="1" x14ac:dyDescent="0.25">
      <c r="A5" s="7" t="s">
        <v>3</v>
      </c>
      <c r="B5" s="8" t="s">
        <v>4</v>
      </c>
      <c r="C5" s="9" t="s">
        <v>5</v>
      </c>
    </row>
    <row r="6" spans="1:3" x14ac:dyDescent="0.25">
      <c r="A6" t="s">
        <v>6</v>
      </c>
      <c r="B6" s="10">
        <v>1</v>
      </c>
      <c r="C6" s="1">
        <f>'Note 1 - Revenue'!E22</f>
        <v>794000</v>
      </c>
    </row>
    <row r="7" spans="1:3" x14ac:dyDescent="0.25">
      <c r="A7" t="s">
        <v>7</v>
      </c>
      <c r="B7" s="10">
        <v>2</v>
      </c>
      <c r="C7" s="1">
        <v>0</v>
      </c>
    </row>
    <row r="8" spans="1:3" s="11" customFormat="1" x14ac:dyDescent="0.25">
      <c r="A8" s="12" t="s">
        <v>8</v>
      </c>
      <c r="B8" s="12" t="s">
        <v>9</v>
      </c>
      <c r="C8" s="13">
        <f>C6+C7</f>
        <v>794000</v>
      </c>
    </row>
    <row r="9" spans="1:3" x14ac:dyDescent="0.25">
      <c r="A9" t="s">
        <v>10</v>
      </c>
      <c r="B9" s="10">
        <v>3</v>
      </c>
      <c r="C9" s="1">
        <v>0</v>
      </c>
    </row>
    <row r="10" spans="1:3" x14ac:dyDescent="0.25">
      <c r="A10" t="s">
        <v>11</v>
      </c>
      <c r="B10" s="10">
        <v>4</v>
      </c>
      <c r="C10" s="1">
        <f>'Note 4 - Administrative exp'!E5</f>
        <v>-4375</v>
      </c>
    </row>
    <row r="11" spans="1:3" x14ac:dyDescent="0.25">
      <c r="A11" t="s">
        <v>12</v>
      </c>
      <c r="B11" s="10">
        <v>5</v>
      </c>
      <c r="C11" s="1">
        <v>0</v>
      </c>
    </row>
    <row r="12" spans="1:3" s="11" customFormat="1" x14ac:dyDescent="0.25">
      <c r="A12" s="12" t="s">
        <v>13</v>
      </c>
      <c r="B12" s="12" t="s">
        <v>9</v>
      </c>
      <c r="C12" s="13">
        <f>C8+C9+C10+C11</f>
        <v>789625</v>
      </c>
    </row>
    <row r="13" spans="1:3" x14ac:dyDescent="0.25">
      <c r="A13" t="s">
        <v>14</v>
      </c>
      <c r="B13" s="10">
        <v>6</v>
      </c>
      <c r="C13" s="1">
        <v>0</v>
      </c>
    </row>
    <row r="14" spans="1:3" x14ac:dyDescent="0.25">
      <c r="A14" t="s">
        <v>15</v>
      </c>
      <c r="B14" s="10">
        <v>7</v>
      </c>
      <c r="C14" s="1">
        <v>0</v>
      </c>
    </row>
    <row r="15" spans="1:3" s="11" customFormat="1" x14ac:dyDescent="0.25">
      <c r="A15" s="12" t="s">
        <v>16</v>
      </c>
      <c r="B15" s="12" t="s">
        <v>9</v>
      </c>
      <c r="C15" s="13">
        <f>C12+C13+C14</f>
        <v>789625</v>
      </c>
    </row>
    <row r="16" spans="1:3" x14ac:dyDescent="0.25">
      <c r="A16" t="s">
        <v>17</v>
      </c>
      <c r="B16" s="10">
        <v>8</v>
      </c>
      <c r="C16" s="1">
        <v>0</v>
      </c>
    </row>
    <row r="17" spans="1:3" s="11" customFormat="1" x14ac:dyDescent="0.25">
      <c r="A17" s="14" t="s">
        <v>18</v>
      </c>
      <c r="B17" s="14" t="s">
        <v>9</v>
      </c>
      <c r="C17" s="15">
        <f>C15+C16</f>
        <v>789625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23</v>
      </c>
      <c r="B2" t="s">
        <v>24</v>
      </c>
      <c r="C2" s="16" t="s">
        <v>25</v>
      </c>
      <c r="D2" s="16" t="s">
        <v>26</v>
      </c>
      <c r="E2" s="1">
        <v>100000</v>
      </c>
    </row>
    <row r="3" spans="1:5" x14ac:dyDescent="0.25">
      <c r="A3" t="s">
        <v>27</v>
      </c>
      <c r="B3" t="s">
        <v>24</v>
      </c>
      <c r="C3" s="16" t="s">
        <v>28</v>
      </c>
      <c r="D3" s="16" t="s">
        <v>26</v>
      </c>
      <c r="E3" s="1">
        <v>42000</v>
      </c>
    </row>
    <row r="4" spans="1:5" x14ac:dyDescent="0.25">
      <c r="A4" t="s">
        <v>29</v>
      </c>
      <c r="B4" t="s">
        <v>30</v>
      </c>
      <c r="C4" s="16" t="s">
        <v>31</v>
      </c>
      <c r="D4" s="16" t="s">
        <v>26</v>
      </c>
      <c r="E4" s="1">
        <v>25000</v>
      </c>
    </row>
    <row r="5" spans="1:5" x14ac:dyDescent="0.25">
      <c r="A5" t="s">
        <v>32</v>
      </c>
      <c r="B5" t="s">
        <v>33</v>
      </c>
      <c r="C5" s="16" t="s">
        <v>34</v>
      </c>
      <c r="D5" s="16" t="s">
        <v>26</v>
      </c>
      <c r="E5" s="1">
        <v>38000</v>
      </c>
    </row>
    <row r="6" spans="1:5" x14ac:dyDescent="0.25">
      <c r="A6" t="s">
        <v>35</v>
      </c>
      <c r="B6" t="s">
        <v>33</v>
      </c>
      <c r="C6" s="16" t="s">
        <v>36</v>
      </c>
      <c r="D6" s="16" t="s">
        <v>26</v>
      </c>
      <c r="E6" s="1">
        <v>38000</v>
      </c>
    </row>
    <row r="7" spans="1:5" x14ac:dyDescent="0.25">
      <c r="A7" t="s">
        <v>37</v>
      </c>
      <c r="B7" t="s">
        <v>33</v>
      </c>
      <c r="C7" s="16" t="s">
        <v>38</v>
      </c>
      <c r="D7" s="16" t="s">
        <v>26</v>
      </c>
      <c r="E7" s="1">
        <v>42000</v>
      </c>
    </row>
    <row r="8" spans="1:5" x14ac:dyDescent="0.25">
      <c r="A8" t="s">
        <v>39</v>
      </c>
      <c r="B8" t="s">
        <v>40</v>
      </c>
      <c r="C8" s="16" t="s">
        <v>41</v>
      </c>
      <c r="D8" s="16" t="s">
        <v>26</v>
      </c>
      <c r="E8" s="1">
        <v>42000</v>
      </c>
    </row>
    <row r="9" spans="1:5" x14ac:dyDescent="0.25">
      <c r="A9" t="s">
        <v>42</v>
      </c>
      <c r="B9" t="s">
        <v>40</v>
      </c>
      <c r="C9" s="16" t="s">
        <v>43</v>
      </c>
      <c r="D9" s="16" t="s">
        <v>26</v>
      </c>
      <c r="E9" s="1">
        <v>38000</v>
      </c>
    </row>
    <row r="10" spans="1:5" x14ac:dyDescent="0.25">
      <c r="A10" t="s">
        <v>44</v>
      </c>
      <c r="B10" t="s">
        <v>40</v>
      </c>
      <c r="C10" s="16" t="s">
        <v>45</v>
      </c>
      <c r="D10" s="16" t="s">
        <v>26</v>
      </c>
      <c r="E10" s="1">
        <v>42000</v>
      </c>
    </row>
    <row r="11" spans="1:5" x14ac:dyDescent="0.25">
      <c r="A11" t="s">
        <v>46</v>
      </c>
      <c r="B11" t="s">
        <v>40</v>
      </c>
      <c r="C11" s="16" t="s">
        <v>47</v>
      </c>
      <c r="D11" s="16" t="s">
        <v>26</v>
      </c>
      <c r="E11" s="1">
        <v>13000</v>
      </c>
    </row>
    <row r="12" spans="1:5" x14ac:dyDescent="0.25">
      <c r="A12" t="s">
        <v>48</v>
      </c>
      <c r="B12" t="s">
        <v>49</v>
      </c>
      <c r="C12" s="16" t="s">
        <v>50</v>
      </c>
      <c r="D12" s="16" t="s">
        <v>26</v>
      </c>
      <c r="E12" s="1">
        <v>38000</v>
      </c>
    </row>
    <row r="13" spans="1:5" x14ac:dyDescent="0.25">
      <c r="A13" t="s">
        <v>51</v>
      </c>
      <c r="B13" t="s">
        <v>52</v>
      </c>
      <c r="C13" s="16" t="s">
        <v>53</v>
      </c>
      <c r="D13" s="16" t="s">
        <v>26</v>
      </c>
      <c r="E13" s="1">
        <v>38000</v>
      </c>
    </row>
    <row r="14" spans="1:5" x14ac:dyDescent="0.25">
      <c r="A14" t="s">
        <v>54</v>
      </c>
      <c r="B14" t="s">
        <v>52</v>
      </c>
      <c r="C14" s="16" t="s">
        <v>55</v>
      </c>
      <c r="D14" s="16" t="s">
        <v>26</v>
      </c>
      <c r="E14" s="1">
        <v>42000</v>
      </c>
    </row>
    <row r="15" spans="1:5" x14ac:dyDescent="0.25">
      <c r="A15" t="s">
        <v>56</v>
      </c>
      <c r="B15" t="s">
        <v>57</v>
      </c>
      <c r="C15" s="16" t="s">
        <v>58</v>
      </c>
      <c r="D15" s="16" t="s">
        <v>26</v>
      </c>
      <c r="E15" s="1">
        <v>42000</v>
      </c>
    </row>
    <row r="16" spans="1:5" x14ac:dyDescent="0.25">
      <c r="A16" t="s">
        <v>59</v>
      </c>
      <c r="B16" t="s">
        <v>57</v>
      </c>
      <c r="C16" s="16" t="s">
        <v>60</v>
      </c>
      <c r="D16" s="16" t="s">
        <v>26</v>
      </c>
      <c r="E16" s="1">
        <v>42000</v>
      </c>
    </row>
    <row r="17" spans="1:5" x14ac:dyDescent="0.25">
      <c r="A17" t="s">
        <v>61</v>
      </c>
      <c r="B17" t="s">
        <v>57</v>
      </c>
      <c r="C17" s="16" t="s">
        <v>62</v>
      </c>
      <c r="D17" s="16" t="s">
        <v>26</v>
      </c>
      <c r="E17" s="1">
        <v>38000</v>
      </c>
    </row>
    <row r="18" spans="1:5" x14ac:dyDescent="0.25">
      <c r="A18" t="s">
        <v>63</v>
      </c>
      <c r="B18" t="s">
        <v>64</v>
      </c>
      <c r="C18" s="16" t="s">
        <v>65</v>
      </c>
      <c r="D18" s="16" t="s">
        <v>66</v>
      </c>
      <c r="E18" s="1">
        <v>38000</v>
      </c>
    </row>
    <row r="19" spans="1:5" x14ac:dyDescent="0.25">
      <c r="A19" t="s">
        <v>67</v>
      </c>
      <c r="B19" t="s">
        <v>64</v>
      </c>
      <c r="C19" s="16" t="s">
        <v>68</v>
      </c>
      <c r="D19" s="16" t="s">
        <v>26</v>
      </c>
      <c r="E19" s="1">
        <v>38000</v>
      </c>
    </row>
    <row r="20" spans="1:5" x14ac:dyDescent="0.25">
      <c r="A20" t="s">
        <v>69</v>
      </c>
      <c r="B20" t="s">
        <v>64</v>
      </c>
      <c r="C20" s="16" t="s">
        <v>70</v>
      </c>
      <c r="D20" s="16" t="s">
        <v>26</v>
      </c>
      <c r="E20" s="1">
        <v>20000</v>
      </c>
    </row>
    <row r="21" spans="1:5" x14ac:dyDescent="0.25">
      <c r="A21" t="s">
        <v>71</v>
      </c>
      <c r="B21" t="s">
        <v>72</v>
      </c>
      <c r="C21" s="16" t="s">
        <v>73</v>
      </c>
      <c r="D21" s="16" t="s">
        <v>26</v>
      </c>
      <c r="E21" s="1">
        <v>38000</v>
      </c>
    </row>
    <row r="22" spans="3:5" s="20" customFormat="1" x14ac:dyDescent="0.25">
      <c r="C22" s="21" t="s">
        <v>74</v>
      </c>
      <c r="D22" s="21"/>
      <c r="E22" s="22">
        <f>SUM(E2:E21)</f>
        <v>794000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75</v>
      </c>
      <c r="B2" t="s">
        <v>33</v>
      </c>
      <c r="C2" s="16" t="s">
        <v>76</v>
      </c>
      <c r="D2" s="16" t="s">
        <v>77</v>
      </c>
      <c r="E2" s="1">
        <v>-500</v>
      </c>
    </row>
    <row r="3" spans="1:5" x14ac:dyDescent="0.25">
      <c r="A3" t="s">
        <v>78</v>
      </c>
      <c r="B3" t="s">
        <v>79</v>
      </c>
      <c r="C3" s="16" t="s">
        <v>25</v>
      </c>
      <c r="D3" s="16" t="s">
        <v>80</v>
      </c>
      <c r="E3" s="1">
        <v>-3000</v>
      </c>
    </row>
    <row r="4" spans="1:5" x14ac:dyDescent="0.25">
      <c r="A4" t="s">
        <v>81</v>
      </c>
      <c r="B4" t="s">
        <v>72</v>
      </c>
      <c r="C4" s="16" t="s">
        <v>82</v>
      </c>
      <c r="D4" s="16" t="s">
        <v>77</v>
      </c>
      <c r="E4" s="1">
        <v>-875</v>
      </c>
    </row>
    <row r="5" spans="3:5" s="20" customFormat="1" x14ac:dyDescent="0.25">
      <c r="C5" s="21" t="s">
        <v>74</v>
      </c>
      <c r="D5" s="21"/>
      <c r="E5" s="22">
        <f>SUM(E2:E4)</f>
        <v>-4375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83</v>
      </c>
      <c r="B2" t="s">
        <v>79</v>
      </c>
      <c r="C2" s="16" t="s">
        <v>84</v>
      </c>
      <c r="D2" s="16" t="s">
        <v>85</v>
      </c>
      <c r="E2" s="1">
        <v>38000</v>
      </c>
    </row>
    <row r="3" spans="1:5" x14ac:dyDescent="0.25">
      <c r="A3" t="s">
        <v>86</v>
      </c>
      <c r="B3" t="s">
        <v>79</v>
      </c>
      <c r="C3" s="16" t="s">
        <v>87</v>
      </c>
      <c r="D3" s="16" t="s">
        <v>80</v>
      </c>
      <c r="E3" s="1">
        <v>-2005</v>
      </c>
    </row>
    <row r="4" spans="1:5" x14ac:dyDescent="0.25">
      <c r="A4" t="s">
        <v>88</v>
      </c>
      <c r="B4" t="s">
        <v>89</v>
      </c>
      <c r="C4" s="16" t="s">
        <v>90</v>
      </c>
      <c r="D4" s="16" t="s">
        <v>80</v>
      </c>
      <c r="E4" s="1">
        <v>-7995.65</v>
      </c>
    </row>
    <row r="5" spans="3:5" s="20" customFormat="1" x14ac:dyDescent="0.25">
      <c r="C5" s="21" t="s">
        <v>74</v>
      </c>
      <c r="D5" s="21"/>
      <c r="E5" s="22">
        <f>SUM(E2:E4)</f>
        <v>27999.35</v>
      </c>
    </row>
    <row r="7" spans="3:5" x14ac:dyDescent="0.25">
      <c r="C7" s="23" t="s">
        <v>91</v>
      </c>
      <c r="D7" s="16"/>
      <c r="E7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Profit or loss</vt:lpstr>
      <vt:lpstr>Note 1 - Revenue</vt:lpstr>
      <vt:lpstr>Note 4 - Administrative exp</vt:lpstr>
      <vt:lpstr>Not in profit or loss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2026-10-20T09:39:45Z</dcterms:created>
  <dcterms:modified xsi:type="dcterms:W3CDTF">2026-10-20T09:39:45Z</dcterms:modified>
</cp:coreProperties>
</file>