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ncome" state="visible" r:id="rId5"/>
    <sheet sheetId="3" name="Expenses" state="visible" r:id="rId6"/>
    <sheet sheetId="4" name="All transactions" state="visible" r:id="rId7"/>
    <sheet sheetId="5" name="Unclear" state="visible" r:id="rId8"/>
  </sheets>
  <calcPr calcId="171027"/>
</workbook>
</file>

<file path=xl/sharedStrings.xml><?xml version="1.0" encoding="utf-8"?>
<sst xmlns="http://schemas.openxmlformats.org/spreadsheetml/2006/main" count="1881" uniqueCount="385">
  <si>
    <t>Bank statement analysis</t>
  </si>
  <si>
    <t>Customer name</t>
  </si>
  <si>
    <t>Manthila</t>
  </si>
  <si>
    <t>Statement file</t>
  </si>
  <si>
    <t>2 statements (1.pdf to 2.pdf)</t>
  </si>
  <si>
    <t>Bank</t>
  </si>
  <si>
    <t>Commercial Bank</t>
  </si>
  <si>
    <t>Account number</t>
  </si>
  <si>
    <t>1001046837</t>
  </si>
  <si>
    <t>Currency</t>
  </si>
  <si>
    <t>LKR</t>
  </si>
  <si>
    <t>Period start</t>
  </si>
  <si>
    <t>12-Jan-26</t>
  </si>
  <si>
    <t>Period end</t>
  </si>
  <si>
    <t>27-Feb-26</t>
  </si>
  <si>
    <t>Statement date</t>
  </si>
  <si>
    <t>28-Feb-26</t>
  </si>
  <si>
    <t>Opening balance</t>
  </si>
  <si>
    <t>Bank receipts</t>
  </si>
  <si>
    <t>Bank payments</t>
  </si>
  <si>
    <t>Net movement</t>
  </si>
  <si>
    <t>Expected closing balance</t>
  </si>
  <si>
    <t>Statement closing balance</t>
  </si>
  <si>
    <t>Reconciliation difference</t>
  </si>
  <si>
    <t>Transaction count</t>
  </si>
  <si>
    <t>Summary</t>
  </si>
  <si>
    <t>Combined analysis of 2 statement sections. Statement includes 21 deposits totaling 832,000.00 LKR and 5 withdrawals totaling 14,375.65 LKR.</t>
  </si>
  <si>
    <t>Row ID</t>
  </si>
  <si>
    <t>Date</t>
  </si>
  <si>
    <t>Description</t>
  </si>
  <si>
    <t>Category</t>
  </si>
  <si>
    <t>Amount</t>
  </si>
  <si>
    <t>Balance</t>
  </si>
  <si>
    <t>Confidence</t>
  </si>
  <si>
    <t>Notes</t>
  </si>
  <si>
    <t>MA-0001</t>
  </si>
  <si>
    <t>Course Fees Income</t>
  </si>
  <si>
    <t/>
  </si>
  <si>
    <t>MA-0002</t>
  </si>
  <si>
    <t>M I Walmsley</t>
  </si>
  <si>
    <t>MA-0003</t>
  </si>
  <si>
    <t>13-Jan-26</t>
  </si>
  <si>
    <t>Chathushi</t>
  </si>
  <si>
    <t>MA-0004</t>
  </si>
  <si>
    <t>16-Jan-26</t>
  </si>
  <si>
    <t>Nirusha Hewagamage</t>
  </si>
  <si>
    <t>MA-0005</t>
  </si>
  <si>
    <t>PTE Hansaka rasitha</t>
  </si>
  <si>
    <t>MA-0007</t>
  </si>
  <si>
    <t>Course fee</t>
  </si>
  <si>
    <t>MA-0008</t>
  </si>
  <si>
    <t>19-Jan-26</t>
  </si>
  <si>
    <t>Sandali</t>
  </si>
  <si>
    <t>MA-0009</t>
  </si>
  <si>
    <t>CLASS</t>
  </si>
  <si>
    <t>MA-0010</t>
  </si>
  <si>
    <t>PTE Class for Nirubana Ant</t>
  </si>
  <si>
    <t>MA-0011</t>
  </si>
  <si>
    <t>Chathushi Balance Payment</t>
  </si>
  <si>
    <t>MA-0012</t>
  </si>
  <si>
    <t>20-Jan-26</t>
  </si>
  <si>
    <t>Lakmini Fernando</t>
  </si>
  <si>
    <t>MA-0013</t>
  </si>
  <si>
    <t>22-Jan-26</t>
  </si>
  <si>
    <t>lasitha</t>
  </si>
  <si>
    <t>MA-0014</t>
  </si>
  <si>
    <t>Hasini Atugoda - 1952</t>
  </si>
  <si>
    <t>MA-0015</t>
  </si>
  <si>
    <t>26-Jan-26</t>
  </si>
  <si>
    <t>Sanuthi Liyanage</t>
  </si>
  <si>
    <t>MA-0016</t>
  </si>
  <si>
    <t>ravindu sankalpa</t>
  </si>
  <si>
    <t>MA-0017</t>
  </si>
  <si>
    <t>pte fee</t>
  </si>
  <si>
    <t>MA-0018</t>
  </si>
  <si>
    <t>27-Jan-26</t>
  </si>
  <si>
    <t>TTS914955816716</t>
  </si>
  <si>
    <t>Unclear exact nature but treated as income due to context</t>
  </si>
  <si>
    <t>MA-0019</t>
  </si>
  <si>
    <t>Mihiri Pathirage</t>
  </si>
  <si>
    <t>MA-0020</t>
  </si>
  <si>
    <t>Pefect PTE</t>
  </si>
  <si>
    <t>MA-0021</t>
  </si>
  <si>
    <t>28-Jan-26</t>
  </si>
  <si>
    <t>CASH DEPOSIT</t>
  </si>
  <si>
    <t>Owner Cash Deposit</t>
  </si>
  <si>
    <t>MA-0024</t>
  </si>
  <si>
    <t>29-Jan-26</t>
  </si>
  <si>
    <t>FT-Class fees HSKP</t>
  </si>
  <si>
    <t>MA-0034</t>
  </si>
  <si>
    <t>03-Feb-26</t>
  </si>
  <si>
    <t>N A D J L P PERERA 19760050016</t>
  </si>
  <si>
    <t>MA-0037</t>
  </si>
  <si>
    <t>05-Feb-26</t>
  </si>
  <si>
    <t>Anushka Fernando - Course fee</t>
  </si>
  <si>
    <t>MA-0040</t>
  </si>
  <si>
    <t>PTE Class Fee</t>
  </si>
  <si>
    <t>MA-0044</t>
  </si>
  <si>
    <t>Vishan Perera</t>
  </si>
  <si>
    <t>MA-0058</t>
  </si>
  <si>
    <t>09-Feb-26</t>
  </si>
  <si>
    <t>STUDENT DULAJ</t>
  </si>
  <si>
    <t>MA-0063</t>
  </si>
  <si>
    <t>SANULI FERNANDO</t>
  </si>
  <si>
    <t>MA-0065</t>
  </si>
  <si>
    <t>Hansitha Dilshan 200700405</t>
  </si>
  <si>
    <t>MA-0070</t>
  </si>
  <si>
    <t>Pte payment</t>
  </si>
  <si>
    <t>MA-0071</t>
  </si>
  <si>
    <t>1723690573</t>
  </si>
  <si>
    <t>MA-0072</t>
  </si>
  <si>
    <t>Kiruthika</t>
  </si>
  <si>
    <t>MA-0073</t>
  </si>
  <si>
    <t>PTE payment</t>
  </si>
  <si>
    <t>MA-0088</t>
  </si>
  <si>
    <t>11-Feb-26</t>
  </si>
  <si>
    <t>saleesha nadun</t>
  </si>
  <si>
    <t>MA-0089</t>
  </si>
  <si>
    <t>Chris Shehan Demotte</t>
  </si>
  <si>
    <t>MA-0090</t>
  </si>
  <si>
    <t>947522922V</t>
  </si>
  <si>
    <t>MA-0096</t>
  </si>
  <si>
    <t>12-Feb-26</t>
  </si>
  <si>
    <t>Cash Deposit</t>
  </si>
  <si>
    <t>MA-0097</t>
  </si>
  <si>
    <t>malinda sumathipala</t>
  </si>
  <si>
    <t>MA-0101</t>
  </si>
  <si>
    <t>13-Feb-26</t>
  </si>
  <si>
    <t>PTE Fees</t>
  </si>
  <si>
    <t>MA-0106</t>
  </si>
  <si>
    <t>16-Feb-26</t>
  </si>
  <si>
    <t>Jeewanjana PTE</t>
  </si>
  <si>
    <t>MA-0117</t>
  </si>
  <si>
    <t>18-Feb-26</t>
  </si>
  <si>
    <t>1981 invoice</t>
  </si>
  <si>
    <t>MA-0121</t>
  </si>
  <si>
    <t>MA-0125</t>
  </si>
  <si>
    <t>23-Feb-26</t>
  </si>
  <si>
    <t>Navodi silva</t>
  </si>
  <si>
    <t>MA-0131</t>
  </si>
  <si>
    <t>rushan</t>
  </si>
  <si>
    <t>MA-0135</t>
  </si>
  <si>
    <t>MA-0136</t>
  </si>
  <si>
    <t>MA-0137</t>
  </si>
  <si>
    <t>Nandun Nimesha De Silva</t>
  </si>
  <si>
    <t>MA-0138</t>
  </si>
  <si>
    <t>Student PTE 1982</t>
  </si>
  <si>
    <t>MA-0139</t>
  </si>
  <si>
    <t>24-Feb-26</t>
  </si>
  <si>
    <t>PTE study Fee of Nishara and M</t>
  </si>
  <si>
    <t>MA-0141</t>
  </si>
  <si>
    <t>Nadun wijesinghe</t>
  </si>
  <si>
    <t>MA-0153</t>
  </si>
  <si>
    <t>26-Feb-26</t>
  </si>
  <si>
    <t>ishara</t>
  </si>
  <si>
    <t>MA-0158</t>
  </si>
  <si>
    <t>Lashani</t>
  </si>
  <si>
    <t>Total</t>
  </si>
  <si>
    <t>MA-0006</t>
  </si>
  <si>
    <t>CBO_SMS ALERT ANNUAL FEE</t>
  </si>
  <si>
    <t>Bank Charges</t>
  </si>
  <si>
    <t>MA-0022</t>
  </si>
  <si>
    <t>Personal</t>
  </si>
  <si>
    <t>Assumed personal withdrawal</t>
  </si>
  <si>
    <t>MA-0023</t>
  </si>
  <si>
    <t>FAST CASH AMANO MOR N162RM</t>
  </si>
  <si>
    <t>Personal Cash Withdrawal</t>
  </si>
  <si>
    <t>MA-0025</t>
  </si>
  <si>
    <t>COST OF CHQ BK</t>
  </si>
  <si>
    <t>MA-0026</t>
  </si>
  <si>
    <t>30-Jan-26</t>
  </si>
  <si>
    <t>PURCHASE CARGILLS -KATUBEDDA</t>
  </si>
  <si>
    <t>Likely a personal grocery purchase</t>
  </si>
  <si>
    <t>MA-0027</t>
  </si>
  <si>
    <t>02-Feb-26</t>
  </si>
  <si>
    <t>PURCHASE FACEBK *DHC3EBRXA2</t>
  </si>
  <si>
    <t>Advertising</t>
  </si>
  <si>
    <t>MA-0028</t>
  </si>
  <si>
    <t>PURCHASE SCOPE CINEMAS - HAV</t>
  </si>
  <si>
    <t>Entertainment</t>
  </si>
  <si>
    <t>MA-0029</t>
  </si>
  <si>
    <t>PURCHASE HAVELOCK CITY PVT L</t>
  </si>
  <si>
    <t>Business Supplies</t>
  </si>
  <si>
    <t>MA-0030</t>
  </si>
  <si>
    <t>PURCHASE FIVE STAR BAKERS</t>
  </si>
  <si>
    <t>Food Supplies</t>
  </si>
  <si>
    <t>MA-0031</t>
  </si>
  <si>
    <t>PURCHASE KBC FOODCITY</t>
  </si>
  <si>
    <t>Groceries</t>
  </si>
  <si>
    <t>MA-0032</t>
  </si>
  <si>
    <t>PURCHASE LIYANAGE ASSOCIATES</t>
  </si>
  <si>
    <t>MA-0033</t>
  </si>
  <si>
    <t>WITHDRAWAL AMANO MOR N162RM</t>
  </si>
  <si>
    <t>Cash Withdrawal</t>
  </si>
  <si>
    <t>MA-0035</t>
  </si>
  <si>
    <t>PURCHASE KLEEQ</t>
  </si>
  <si>
    <t>MA-0036</t>
  </si>
  <si>
    <t>PURCHASE SCOPE CINEMAS (PVT)</t>
  </si>
  <si>
    <t>MA-0038</t>
  </si>
  <si>
    <t>MA-0039</t>
  </si>
  <si>
    <t>IB-BIL 0721888542 HUTCH</t>
  </si>
  <si>
    <t>Utilities</t>
  </si>
  <si>
    <t>MA-0041</t>
  </si>
  <si>
    <t>PURCHASE OVEN FRESH BAKERS &amp;</t>
  </si>
  <si>
    <t>MA-0042</t>
  </si>
  <si>
    <t>PURCHASE City Medical</t>
  </si>
  <si>
    <t>Medical Supplies</t>
  </si>
  <si>
    <t>MA-0043</t>
  </si>
  <si>
    <t>PURCHASE FACEBK *3KGR7CVXA2</t>
  </si>
  <si>
    <t>MA-0045</t>
  </si>
  <si>
    <t>WITHDRAWAL SBK SYS</t>
  </si>
  <si>
    <t>MA-0046</t>
  </si>
  <si>
    <t>Cash Withdrawal Fee</t>
  </si>
  <si>
    <t>Small fee charge for withdrawal</t>
  </si>
  <si>
    <t>MA-0047</t>
  </si>
  <si>
    <t>06-Feb-26</t>
  </si>
  <si>
    <t>PURCHASE THE LAYOVER</t>
  </si>
  <si>
    <t>Food &amp; Beverage</t>
  </si>
  <si>
    <t>MA-0048</t>
  </si>
  <si>
    <t>Purchase of A168WGG</t>
  </si>
  <si>
    <t>Business Equipment</t>
  </si>
  <si>
    <t>MA-0049</t>
  </si>
  <si>
    <t>IB CEFT CHGS Gearz Tech Pvt Lt</t>
  </si>
  <si>
    <t>MA-0050</t>
  </si>
  <si>
    <t>Manthla</t>
  </si>
  <si>
    <t>Miscellaneous Expense</t>
  </si>
  <si>
    <t>MA-0051</t>
  </si>
  <si>
    <t>IB CEFT CHGS SGHL RANAGA</t>
  </si>
  <si>
    <t>MA-0052</t>
  </si>
  <si>
    <t>PURCHASE CARNAGE</t>
  </si>
  <si>
    <t>Fuel</t>
  </si>
  <si>
    <t>MA-0053</t>
  </si>
  <si>
    <t>PURCHASE CafeKinrossCeylon(P</t>
  </si>
  <si>
    <t>MA-0054</t>
  </si>
  <si>
    <t>PURCHASE Echannelling PLC</t>
  </si>
  <si>
    <t>Medical Payments / Subscriptions</t>
  </si>
  <si>
    <t>MA-0055</t>
  </si>
  <si>
    <t>PURCHASE CARGILLS - COL 04</t>
  </si>
  <si>
    <t>MA-0056</t>
  </si>
  <si>
    <t>MA-0057</t>
  </si>
  <si>
    <t>MA-0059</t>
  </si>
  <si>
    <t>MA-0060</t>
  </si>
  <si>
    <t>PURCHASE LITTLE STAR</t>
  </si>
  <si>
    <t>MA-0061</t>
  </si>
  <si>
    <t>MA-0062</t>
  </si>
  <si>
    <t>PURCHASE HUTCHISON TELECOM L</t>
  </si>
  <si>
    <t>Telecom Expenses</t>
  </si>
  <si>
    <t>MA-0064</t>
  </si>
  <si>
    <t>PURCHASE FACEBK *ZPJ9FBZXA2</t>
  </si>
  <si>
    <t>MA-0066</t>
  </si>
  <si>
    <t>PURCHASE DILLY &amp; CARLO - COL</t>
  </si>
  <si>
    <t>MA-0067</t>
  </si>
  <si>
    <t>PURCHASE W A DE SILVA &amp; CO.</t>
  </si>
  <si>
    <t>MA-0068</t>
  </si>
  <si>
    <t>MA-0069</t>
  </si>
  <si>
    <t>PURCHASE FACEBK *JBGKXBDXA2</t>
  </si>
  <si>
    <t>MA-0074</t>
  </si>
  <si>
    <t>10-Feb-26</t>
  </si>
  <si>
    <t>PURCHASE MARINE FUEL CENTER</t>
  </si>
  <si>
    <t>MA-0075</t>
  </si>
  <si>
    <t>MA-0076</t>
  </si>
  <si>
    <t>MA-0077</t>
  </si>
  <si>
    <t>IB CEFT CHGS PROMPT XPRESS</t>
  </si>
  <si>
    <t>MA-0078</t>
  </si>
  <si>
    <t>MA-0079</t>
  </si>
  <si>
    <t>IB-BIL 21/06/186/030/18 WATER_</t>
  </si>
  <si>
    <t>MA-0080</t>
  </si>
  <si>
    <t>IB-BIL 0309913307 LECO</t>
  </si>
  <si>
    <t>MA-0081</t>
  </si>
  <si>
    <t>IB-BIL 0112605157 SLT</t>
  </si>
  <si>
    <t>MA-0082</t>
  </si>
  <si>
    <t>PURCHASE SPAR SUPERMARKET</t>
  </si>
  <si>
    <t>MA-0083</t>
  </si>
  <si>
    <t>PURCHASE ARPICO-HYDE PARK</t>
  </si>
  <si>
    <t>MA-0084</t>
  </si>
  <si>
    <t>MA-0085</t>
  </si>
  <si>
    <t>PURCHASE AAA Gas Supplier</t>
  </si>
  <si>
    <t>MA-0086</t>
  </si>
  <si>
    <t>PURCHASE SUPUN SUPER CENTRE</t>
  </si>
  <si>
    <t>MA-0087</t>
  </si>
  <si>
    <t>PURCHASE FACEBK *LKVSRCVXA2</t>
  </si>
  <si>
    <t>MA-0091</t>
  </si>
  <si>
    <t>MA-0092</t>
  </si>
  <si>
    <t>MA-0093</t>
  </si>
  <si>
    <t>PURCHASE BEETA FASHIONS</t>
  </si>
  <si>
    <t>Clothing &amp; Uniforms</t>
  </si>
  <si>
    <t>MA-0094</t>
  </si>
  <si>
    <t>MA-0095</t>
  </si>
  <si>
    <t>MA-0098</t>
  </si>
  <si>
    <t>MA-0099</t>
  </si>
  <si>
    <t>PURCHASE NAMAL BALACHANDRA P</t>
  </si>
  <si>
    <t>MA-0100</t>
  </si>
  <si>
    <t>PURCHASE LABOOKELLEI TEA LOU</t>
  </si>
  <si>
    <t>MA-0102</t>
  </si>
  <si>
    <t>PURCHASE Sri Vaishnavi Vihar</t>
  </si>
  <si>
    <t>MA-0103</t>
  </si>
  <si>
    <t>MA-0104</t>
  </si>
  <si>
    <t>MA-0105</t>
  </si>
  <si>
    <t>MA-0107</t>
  </si>
  <si>
    <t>PURCHASE ROOTS - COOL PLANET</t>
  </si>
  <si>
    <t>MA-0108</t>
  </si>
  <si>
    <t>PURCHASE ARTHURS PIZZA PVT L</t>
  </si>
  <si>
    <t>MA-0109</t>
  </si>
  <si>
    <t>PURCHASE SCOPE CINEMAS - CCC</t>
  </si>
  <si>
    <t>MA-0110</t>
  </si>
  <si>
    <t>17-Feb-26</t>
  </si>
  <si>
    <t>PURCHASE BURGER BROTHERS</t>
  </si>
  <si>
    <t>MA-0111</t>
  </si>
  <si>
    <t>PURCHASE FACEBK *F9ZA7CMXA2</t>
  </si>
  <si>
    <t>MA-0112</t>
  </si>
  <si>
    <t>PURCHASE NOLIMIT</t>
  </si>
  <si>
    <t>MA-0113</t>
  </si>
  <si>
    <t>PURCHASE Cool Planet - Nugeg</t>
  </si>
  <si>
    <t>MA-0114</t>
  </si>
  <si>
    <t>PURCHASE COLOMBO CITY CENTRE</t>
  </si>
  <si>
    <t>MA-0115</t>
  </si>
  <si>
    <t>PURCHASE RAHEEMA STORES</t>
  </si>
  <si>
    <t>MA-0116</t>
  </si>
  <si>
    <t>PURCHASE AUTO MIRAJ RATMALAN</t>
  </si>
  <si>
    <t>Vehicle Expenses</t>
  </si>
  <si>
    <t>MA-0118</t>
  </si>
  <si>
    <t>MA-0119</t>
  </si>
  <si>
    <t>PURCHASE COOL PLANET</t>
  </si>
  <si>
    <t>MA-0120</t>
  </si>
  <si>
    <t>PURCHASE LANKA FILLING STATI</t>
  </si>
  <si>
    <t>MA-0122</t>
  </si>
  <si>
    <t>PURCHASE LIYANAGE WELADASALA</t>
  </si>
  <si>
    <t>MA-0123</t>
  </si>
  <si>
    <t>19-Feb-26</t>
  </si>
  <si>
    <t>MA-0124</t>
  </si>
  <si>
    <t>20-Feb-26</t>
  </si>
  <si>
    <t>PURCHASE Dialog Axiata PLC</t>
  </si>
  <si>
    <t>MA-0126</t>
  </si>
  <si>
    <t>MA-0127</t>
  </si>
  <si>
    <t>PURCHASE UBER EATS</t>
  </si>
  <si>
    <t>MA-0128</t>
  </si>
  <si>
    <t>MA-0129</t>
  </si>
  <si>
    <t>WITHDRAWAL Hatton National Ban</t>
  </si>
  <si>
    <t>MA-0130</t>
  </si>
  <si>
    <t>MA-0132</t>
  </si>
  <si>
    <t>MA-0133</t>
  </si>
  <si>
    <t>MA-0134</t>
  </si>
  <si>
    <t>PURCHASE FACEBK *3U7D7DDXA2</t>
  </si>
  <si>
    <t>MA-0140</t>
  </si>
  <si>
    <t>PURCHASE FACEBK *YVWCKDRXA2</t>
  </si>
  <si>
    <t>MA-0142</t>
  </si>
  <si>
    <t>MA-0143</t>
  </si>
  <si>
    <t>25-Feb-26</t>
  </si>
  <si>
    <t>PURCHASE Enex Carmart (PVT)</t>
  </si>
  <si>
    <t>MA-0144</t>
  </si>
  <si>
    <t>PURCHASE AIZ AND LI - GALLE</t>
  </si>
  <si>
    <t>MA-0145</t>
  </si>
  <si>
    <t>PURCHASE PEDLAR'S INN GALLER</t>
  </si>
  <si>
    <t>MA-0146</t>
  </si>
  <si>
    <t>WITHDRAWAL Peoples Bank</t>
  </si>
  <si>
    <t>MA-0147</t>
  </si>
  <si>
    <t>MA-0148</t>
  </si>
  <si>
    <t>PURCHASE PINNADUWA INTERCHAN</t>
  </si>
  <si>
    <t>Transportation</t>
  </si>
  <si>
    <t>MA-0149</t>
  </si>
  <si>
    <t>PURCHASE KAHATHUDUWA INTERCH</t>
  </si>
  <si>
    <t>MA-0150</t>
  </si>
  <si>
    <t>MA-0151</t>
  </si>
  <si>
    <t>PURCHASE UBER</t>
  </si>
  <si>
    <t>Transport</t>
  </si>
  <si>
    <t>MA-0152</t>
  </si>
  <si>
    <t>MA-0154</t>
  </si>
  <si>
    <t>DB Annual Fee</t>
  </si>
  <si>
    <t>Annual Fee</t>
  </si>
  <si>
    <t>MA-0155</t>
  </si>
  <si>
    <t>MA-0156</t>
  </si>
  <si>
    <t>PURCHASE PEOPLES BAKERS</t>
  </si>
  <si>
    <t>MA-0157</t>
  </si>
  <si>
    <t>PURCHASE CEYLON HOSPITALS PL</t>
  </si>
  <si>
    <t>Type</t>
  </si>
  <si>
    <t>Debit</t>
  </si>
  <si>
    <t>Credit</t>
  </si>
  <si>
    <t>income</t>
  </si>
  <si>
    <t>bank_charge</t>
  </si>
  <si>
    <t>transfer</t>
  </si>
  <si>
    <t>personal</t>
  </si>
  <si>
    <t>expense</t>
  </si>
  <si>
    <t>System classification</t>
  </si>
  <si>
    <t>Manual clarification</t>
  </si>
  <si>
    <t>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</si>
</sst>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6" x14ac:knownFonts="1">
    <font>
      <color theme="1"/>
      <family val="2"/>
      <scheme val="minor"/>
      <sz val="11"/>
      <name val="Calibri"/>
    </font>
    <font>
      <b/>
      <color rgb="FFFFFF"/>
      <sz val="16"/>
    </font>
    <font>
      <b/>
      <color rgb="334155"/>
    </font>
    <font>
      <b/>
      <color rgb="FFFFFF"/>
    </font>
    <font>
      <b/>
    </font>
    <font>
      <b/>
      <color rgb="B91C1C"/>
    </font>
  </fonts>
  <fills count="6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  <fill>
      <patternFill patternType="solid">
        <fgColor rgb="FEF2F2"/>
      </patternFill>
    </fill>
    <fill>
      <patternFill patternType="solid">
        <fgColor rgb="FEE2E2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 style="thick">
        <color rgb="FFFFFF"/>
      </left>
      <right style="thick">
        <color rgb="FFFFFF"/>
      </right>
      <top style="thick">
        <color rgb="FFFFFF"/>
      </top>
      <bottom style="thick">
        <color rgb="FFFFF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0" xfId="0" applyFont="1" applyFill="1"/>
    <xf numFmtId="164" fontId="0" fillId="3" borderId="0" xfId="0" applyNumberFormat="1" applyFill="1"/>
    <xf numFmtId="164" fontId="0" fillId="0" borderId="0" xfId="0" applyNumberFormat="1"/>
    <xf numFmtId="0" fontId="2" fillId="4" borderId="0" xfId="0" applyFont="1" applyFill="1"/>
    <xf numFmtId="164" fontId="0" fillId="4" borderId="0" xfId="0" applyNumberFormat="1" applyFill="1"/>
    <xf numFmtId="0" fontId="0" fillId="0" borderId="0" xfId="0" applyAlignment="1">
      <alignment vertical="top" wrapText="1"/>
    </xf>
    <xf numFmtId="9" fontId="0" fillId="0" borderId="0" xfId="0" applyNumberForma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Alignment="1">
      <alignment vertical="center"/>
    </xf>
    <xf numFmtId="9" fontId="3" fillId="2" borderId="0" xfId="0" applyNumberFormat="1" applyFont="1" applyFill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/>
    <xf numFmtId="9" fontId="4" fillId="0" borderId="1" xfId="0" applyNumberFormat="1" applyFont="1" applyBorder="1"/>
    <xf numFmtId="0" fontId="5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B20"/>
  <sheetFormatPr defaultRowHeight="15" outlineLevelRow="0" outlineLevelCol="0" x14ac:dyDescent="55"/>
  <cols>
    <col min="1" max="1" width="28" customWidth="1"/>
    <col min="2" max="2" width="48" customWidth="1"/>
  </cols>
  <sheetData>
    <row r="1" ht="28" customHeight="1" spans="1:2" x14ac:dyDescent="0.25">
      <c r="A1" s="1" t="s">
        <v>0</v>
      </c>
      <c r="B1" s="1"/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4</v>
      </c>
    </row>
    <row r="4" spans="1:2" x14ac:dyDescent="0.25">
      <c r="A4" s="2" t="s">
        <v>5</v>
      </c>
      <c r="B4" t="s">
        <v>6</v>
      </c>
    </row>
    <row r="5" spans="1:2" x14ac:dyDescent="0.25">
      <c r="A5" s="2" t="s">
        <v>7</v>
      </c>
      <c r="B5" t="s">
        <v>8</v>
      </c>
    </row>
    <row r="6" spans="1:2" x14ac:dyDescent="0.25">
      <c r="A6" s="2" t="s">
        <v>9</v>
      </c>
      <c r="B6" t="s">
        <v>10</v>
      </c>
    </row>
    <row r="7" spans="1:2" x14ac:dyDescent="0.25">
      <c r="A7" s="2" t="s">
        <v>11</v>
      </c>
      <c r="B7" t="s">
        <v>12</v>
      </c>
    </row>
    <row r="8" spans="1:2" x14ac:dyDescent="0.25">
      <c r="A8" s="2" t="s">
        <v>13</v>
      </c>
      <c r="B8" t="s">
        <v>14</v>
      </c>
    </row>
    <row r="9" spans="1:2" x14ac:dyDescent="0.25">
      <c r="A9" s="2" t="s">
        <v>15</v>
      </c>
      <c r="B9" t="s">
        <v>16</v>
      </c>
    </row>
    <row r="10" spans="1:1" x14ac:dyDescent="0.25">
      <c r="A10" s="2"/>
    </row>
    <row r="11" spans="1:2" x14ac:dyDescent="0.25">
      <c r="A11" s="3" t="s">
        <v>17</v>
      </c>
      <c r="B11" s="4">
        <v>0</v>
      </c>
    </row>
    <row r="12" spans="1:2" x14ac:dyDescent="0.25">
      <c r="A12" s="2" t="s">
        <v>18</v>
      </c>
      <c r="B12" s="5">
        <f>SUM('All transactions'!G2:G159)</f>
        <v>2030254.76</v>
      </c>
    </row>
    <row r="13" spans="1:2" x14ac:dyDescent="0.25">
      <c r="A13" s="2" t="s">
        <v>19</v>
      </c>
      <c r="B13" s="5">
        <f>SUM('All transactions'!F2:F159)</f>
        <v>404732.08</v>
      </c>
    </row>
    <row r="14" spans="1:2" x14ac:dyDescent="0.25">
      <c r="A14" s="2" t="s">
        <v>20</v>
      </c>
      <c r="B14" s="5">
        <f>B12-B13</f>
        <v>1625522.68</v>
      </c>
    </row>
    <row r="15" spans="1:2" x14ac:dyDescent="0.25">
      <c r="A15" s="2" t="s">
        <v>21</v>
      </c>
      <c r="B15" s="5">
        <f>B11+B14</f>
        <v>1625522.68</v>
      </c>
    </row>
    <row r="16" spans="1:2" x14ac:dyDescent="0.25">
      <c r="A16" s="2" t="s">
        <v>22</v>
      </c>
      <c r="B16" s="5">
        <v>1625522.68</v>
      </c>
    </row>
    <row r="17" spans="1:2" x14ac:dyDescent="0.25">
      <c r="A17" s="6" t="s">
        <v>23</v>
      </c>
      <c r="B17" s="7">
        <f>B15-B16</f>
        <v>0</v>
      </c>
    </row>
    <row r="18" spans="1:2" x14ac:dyDescent="0.25">
      <c r="A18" s="2" t="s">
        <v>24</v>
      </c>
      <c r="B18">
        <v>158</v>
      </c>
    </row>
    <row r="19" spans="1:1" x14ac:dyDescent="0.25">
      <c r="A19" s="2"/>
    </row>
    <row r="20" ht="44" customHeight="1" spans="1:2" x14ac:dyDescent="0.25">
      <c r="A20" s="2" t="s">
        <v>25</v>
      </c>
      <c r="B20" s="8" t="s">
        <v>26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59669"/>
  </sheetPr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27</v>
      </c>
      <c r="B1" s="10" t="s">
        <v>28</v>
      </c>
      <c r="C1" s="11" t="s">
        <v>29</v>
      </c>
      <c r="D1" s="10" t="s">
        <v>30</v>
      </c>
      <c r="E1" s="12" t="s">
        <v>31</v>
      </c>
      <c r="F1" s="12" t="s">
        <v>32</v>
      </c>
      <c r="G1" s="13" t="s">
        <v>33</v>
      </c>
      <c r="H1" s="11" t="s">
        <v>34</v>
      </c>
    </row>
    <row r="2" spans="1:8" x14ac:dyDescent="0.25">
      <c r="A2" t="s">
        <v>35</v>
      </c>
      <c r="B2" t="s">
        <v>12</v>
      </c>
      <c r="C2" s="8" t="s">
        <v>2</v>
      </c>
      <c r="D2" t="s">
        <v>36</v>
      </c>
      <c r="E2" s="5">
        <v>100000</v>
      </c>
      <c r="F2" s="5">
        <v>100000</v>
      </c>
      <c r="G2" s="9">
        <v>0.9</v>
      </c>
      <c r="H2" s="8" t="s">
        <v>37</v>
      </c>
    </row>
    <row r="3" spans="1:8" x14ac:dyDescent="0.25">
      <c r="A3" t="s">
        <v>38</v>
      </c>
      <c r="B3" t="s">
        <v>12</v>
      </c>
      <c r="C3" s="8" t="s">
        <v>39</v>
      </c>
      <c r="D3" t="s">
        <v>36</v>
      </c>
      <c r="E3" s="5">
        <v>42000</v>
      </c>
      <c r="F3" s="5">
        <v>142000</v>
      </c>
      <c r="G3" s="9">
        <v>0.9</v>
      </c>
      <c r="H3" s="8" t="s">
        <v>37</v>
      </c>
    </row>
    <row r="4" spans="1:8" x14ac:dyDescent="0.25">
      <c r="A4" t="s">
        <v>40</v>
      </c>
      <c r="B4" t="s">
        <v>41</v>
      </c>
      <c r="C4" s="8" t="s">
        <v>42</v>
      </c>
      <c r="D4" t="s">
        <v>36</v>
      </c>
      <c r="E4" s="5">
        <v>25000</v>
      </c>
      <c r="F4" s="5">
        <v>167000</v>
      </c>
      <c r="G4" s="9">
        <v>0.9</v>
      </c>
      <c r="H4" s="8" t="s">
        <v>37</v>
      </c>
    </row>
    <row r="5" spans="1:8" x14ac:dyDescent="0.25">
      <c r="A5" t="s">
        <v>43</v>
      </c>
      <c r="B5" t="s">
        <v>44</v>
      </c>
      <c r="C5" s="8" t="s">
        <v>45</v>
      </c>
      <c r="D5" t="s">
        <v>36</v>
      </c>
      <c r="E5" s="5">
        <v>38000</v>
      </c>
      <c r="F5" s="5">
        <v>205000</v>
      </c>
      <c r="G5" s="9">
        <v>0.9</v>
      </c>
      <c r="H5" s="8" t="s">
        <v>37</v>
      </c>
    </row>
    <row r="6" spans="1:8" x14ac:dyDescent="0.25">
      <c r="A6" t="s">
        <v>46</v>
      </c>
      <c r="B6" t="s">
        <v>44</v>
      </c>
      <c r="C6" s="8" t="s">
        <v>47</v>
      </c>
      <c r="D6" t="s">
        <v>36</v>
      </c>
      <c r="E6" s="5">
        <v>38000</v>
      </c>
      <c r="F6" s="5">
        <v>243000</v>
      </c>
      <c r="G6" s="9">
        <v>0.9</v>
      </c>
      <c r="H6" s="8" t="s">
        <v>37</v>
      </c>
    </row>
    <row r="7" spans="1:8" x14ac:dyDescent="0.25">
      <c r="A7" t="s">
        <v>48</v>
      </c>
      <c r="B7" t="s">
        <v>44</v>
      </c>
      <c r="C7" s="8" t="s">
        <v>49</v>
      </c>
      <c r="D7" t="s">
        <v>36</v>
      </c>
      <c r="E7" s="5">
        <v>42000</v>
      </c>
      <c r="F7" s="5">
        <v>284500</v>
      </c>
      <c r="G7" s="9">
        <v>0.95</v>
      </c>
      <c r="H7" s="8" t="s">
        <v>37</v>
      </c>
    </row>
    <row r="8" spans="1:8" x14ac:dyDescent="0.25">
      <c r="A8" t="s">
        <v>50</v>
      </c>
      <c r="B8" t="s">
        <v>51</v>
      </c>
      <c r="C8" s="8" t="s">
        <v>52</v>
      </c>
      <c r="D8" t="s">
        <v>36</v>
      </c>
      <c r="E8" s="5">
        <v>42000</v>
      </c>
      <c r="F8" s="5">
        <v>326500</v>
      </c>
      <c r="G8" s="9">
        <v>0.9</v>
      </c>
      <c r="H8" s="8" t="s">
        <v>37</v>
      </c>
    </row>
    <row r="9" spans="1:8" x14ac:dyDescent="0.25">
      <c r="A9" t="s">
        <v>53</v>
      </c>
      <c r="B9" t="s">
        <v>51</v>
      </c>
      <c r="C9" s="8" t="s">
        <v>54</v>
      </c>
      <c r="D9" t="s">
        <v>36</v>
      </c>
      <c r="E9" s="5">
        <v>38000</v>
      </c>
      <c r="F9" s="5">
        <v>364500</v>
      </c>
      <c r="G9" s="9">
        <v>0.9</v>
      </c>
      <c r="H9" s="8" t="s">
        <v>37</v>
      </c>
    </row>
    <row r="10" spans="1:8" x14ac:dyDescent="0.25">
      <c r="A10" t="s">
        <v>55</v>
      </c>
      <c r="B10" t="s">
        <v>51</v>
      </c>
      <c r="C10" s="8" t="s">
        <v>56</v>
      </c>
      <c r="D10" t="s">
        <v>36</v>
      </c>
      <c r="E10" s="5">
        <v>42000</v>
      </c>
      <c r="F10" s="5">
        <v>406500</v>
      </c>
      <c r="G10" s="9">
        <v>0.9</v>
      </c>
      <c r="H10" s="8" t="s">
        <v>37</v>
      </c>
    </row>
    <row r="11" spans="1:8" x14ac:dyDescent="0.25">
      <c r="A11" t="s">
        <v>57</v>
      </c>
      <c r="B11" t="s">
        <v>51</v>
      </c>
      <c r="C11" s="8" t="s">
        <v>58</v>
      </c>
      <c r="D11" t="s">
        <v>36</v>
      </c>
      <c r="E11" s="5">
        <v>13000</v>
      </c>
      <c r="F11" s="5">
        <v>419500</v>
      </c>
      <c r="G11" s="9">
        <v>0.9</v>
      </c>
      <c r="H11" s="8" t="s">
        <v>37</v>
      </c>
    </row>
    <row r="12" spans="1:8" x14ac:dyDescent="0.25">
      <c r="A12" t="s">
        <v>59</v>
      </c>
      <c r="B12" t="s">
        <v>60</v>
      </c>
      <c r="C12" s="8" t="s">
        <v>61</v>
      </c>
      <c r="D12" t="s">
        <v>36</v>
      </c>
      <c r="E12" s="5">
        <v>38000</v>
      </c>
      <c r="F12" s="5">
        <v>457500</v>
      </c>
      <c r="G12" s="9">
        <v>0.9</v>
      </c>
      <c r="H12" s="8" t="s">
        <v>37</v>
      </c>
    </row>
    <row r="13" spans="1:8" x14ac:dyDescent="0.25">
      <c r="A13" t="s">
        <v>62</v>
      </c>
      <c r="B13" t="s">
        <v>63</v>
      </c>
      <c r="C13" s="8" t="s">
        <v>64</v>
      </c>
      <c r="D13" t="s">
        <v>36</v>
      </c>
      <c r="E13" s="5">
        <v>38000</v>
      </c>
      <c r="F13" s="5">
        <v>495500</v>
      </c>
      <c r="G13" s="9">
        <v>0.9</v>
      </c>
      <c r="H13" s="8" t="s">
        <v>37</v>
      </c>
    </row>
    <row r="14" spans="1:8" x14ac:dyDescent="0.25">
      <c r="A14" t="s">
        <v>65</v>
      </c>
      <c r="B14" t="s">
        <v>63</v>
      </c>
      <c r="C14" s="8" t="s">
        <v>66</v>
      </c>
      <c r="D14" t="s">
        <v>36</v>
      </c>
      <c r="E14" s="5">
        <v>42000</v>
      </c>
      <c r="F14" s="5">
        <v>537500</v>
      </c>
      <c r="G14" s="9">
        <v>0.9</v>
      </c>
      <c r="H14" s="8" t="s">
        <v>37</v>
      </c>
    </row>
    <row r="15" spans="1:8" x14ac:dyDescent="0.25">
      <c r="A15" t="s">
        <v>67</v>
      </c>
      <c r="B15" t="s">
        <v>68</v>
      </c>
      <c r="C15" s="8" t="s">
        <v>69</v>
      </c>
      <c r="D15" t="s">
        <v>36</v>
      </c>
      <c r="E15" s="5">
        <v>42000</v>
      </c>
      <c r="F15" s="5">
        <v>579500</v>
      </c>
      <c r="G15" s="9">
        <v>0.9</v>
      </c>
      <c r="H15" s="8" t="s">
        <v>37</v>
      </c>
    </row>
    <row r="16" spans="1:8" x14ac:dyDescent="0.25">
      <c r="A16" t="s">
        <v>70</v>
      </c>
      <c r="B16" t="s">
        <v>68</v>
      </c>
      <c r="C16" s="8" t="s">
        <v>71</v>
      </c>
      <c r="D16" t="s">
        <v>36</v>
      </c>
      <c r="E16" s="5">
        <v>42000</v>
      </c>
      <c r="F16" s="5">
        <v>621500</v>
      </c>
      <c r="G16" s="9">
        <v>0.9</v>
      </c>
      <c r="H16" s="8" t="s">
        <v>37</v>
      </c>
    </row>
    <row r="17" spans="1:8" x14ac:dyDescent="0.25">
      <c r="A17" t="s">
        <v>72</v>
      </c>
      <c r="B17" t="s">
        <v>68</v>
      </c>
      <c r="C17" s="8" t="s">
        <v>73</v>
      </c>
      <c r="D17" t="s">
        <v>36</v>
      </c>
      <c r="E17" s="5">
        <v>38000</v>
      </c>
      <c r="F17" s="5">
        <v>659500</v>
      </c>
      <c r="G17" s="9">
        <v>0.9</v>
      </c>
      <c r="H17" s="8" t="s">
        <v>37</v>
      </c>
    </row>
    <row r="18" spans="1:8" x14ac:dyDescent="0.25">
      <c r="A18" t="s">
        <v>74</v>
      </c>
      <c r="B18" t="s">
        <v>75</v>
      </c>
      <c r="C18" s="8" t="s">
        <v>76</v>
      </c>
      <c r="D18" t="s">
        <v>36</v>
      </c>
      <c r="E18" s="5">
        <v>38000</v>
      </c>
      <c r="F18" s="5">
        <v>697500</v>
      </c>
      <c r="G18" s="9">
        <v>0.7</v>
      </c>
      <c r="H18" s="8" t="s">
        <v>77</v>
      </c>
    </row>
    <row r="19" spans="1:8" x14ac:dyDescent="0.25">
      <c r="A19" t="s">
        <v>78</v>
      </c>
      <c r="B19" t="s">
        <v>75</v>
      </c>
      <c r="C19" s="8" t="s">
        <v>79</v>
      </c>
      <c r="D19" t="s">
        <v>36</v>
      </c>
      <c r="E19" s="5">
        <v>38000</v>
      </c>
      <c r="F19" s="5">
        <v>735500</v>
      </c>
      <c r="G19" s="9">
        <v>0.9</v>
      </c>
      <c r="H19" s="8" t="s">
        <v>37</v>
      </c>
    </row>
    <row r="20" spans="1:8" x14ac:dyDescent="0.25">
      <c r="A20" t="s">
        <v>80</v>
      </c>
      <c r="B20" t="s">
        <v>75</v>
      </c>
      <c r="C20" s="8" t="s">
        <v>81</v>
      </c>
      <c r="D20" t="s">
        <v>36</v>
      </c>
      <c r="E20" s="5">
        <v>20000</v>
      </c>
      <c r="F20" s="5">
        <v>755500</v>
      </c>
      <c r="G20" s="9">
        <v>0.9</v>
      </c>
      <c r="H20" s="8" t="s">
        <v>37</v>
      </c>
    </row>
    <row r="21" spans="1:8" x14ac:dyDescent="0.25">
      <c r="A21" t="s">
        <v>82</v>
      </c>
      <c r="B21" t="s">
        <v>83</v>
      </c>
      <c r="C21" s="8" t="s">
        <v>84</v>
      </c>
      <c r="D21" t="s">
        <v>85</v>
      </c>
      <c r="E21" s="5">
        <v>38000</v>
      </c>
      <c r="F21" s="5">
        <v>793500</v>
      </c>
      <c r="G21" s="9">
        <v>0.8</v>
      </c>
      <c r="H21" s="8" t="s">
        <v>37</v>
      </c>
    </row>
    <row r="22" spans="1:8" x14ac:dyDescent="0.25">
      <c r="A22" t="s">
        <v>86</v>
      </c>
      <c r="B22" t="s">
        <v>87</v>
      </c>
      <c r="C22" s="8" t="s">
        <v>88</v>
      </c>
      <c r="D22" t="s">
        <v>36</v>
      </c>
      <c r="E22" s="5">
        <v>38000</v>
      </c>
      <c r="F22" s="5">
        <v>826495</v>
      </c>
      <c r="G22" s="9">
        <v>0.9</v>
      </c>
      <c r="H22" s="8" t="s">
        <v>37</v>
      </c>
    </row>
    <row r="23" spans="1:8" x14ac:dyDescent="0.25">
      <c r="A23" t="s">
        <v>89</v>
      </c>
      <c r="B23" t="s">
        <v>90</v>
      </c>
      <c r="C23" s="8" t="s">
        <v>91</v>
      </c>
      <c r="D23" t="s">
        <v>36</v>
      </c>
      <c r="E23" s="5">
        <v>42000</v>
      </c>
      <c r="F23" s="5">
        <v>839630.74</v>
      </c>
      <c r="G23" s="9">
        <v>0.95</v>
      </c>
      <c r="H23" s="8" t="s">
        <v>37</v>
      </c>
    </row>
    <row r="24" spans="1:8" x14ac:dyDescent="0.25">
      <c r="A24" t="s">
        <v>92</v>
      </c>
      <c r="B24" t="s">
        <v>93</v>
      </c>
      <c r="C24" s="8" t="s">
        <v>94</v>
      </c>
      <c r="D24" t="s">
        <v>36</v>
      </c>
      <c r="E24" s="5">
        <v>42000</v>
      </c>
      <c r="F24" s="5">
        <v>870950.74</v>
      </c>
      <c r="G24" s="9">
        <v>0.95</v>
      </c>
      <c r="H24" s="8" t="s">
        <v>37</v>
      </c>
    </row>
    <row r="25" spans="1:8" x14ac:dyDescent="0.25">
      <c r="A25" t="s">
        <v>95</v>
      </c>
      <c r="B25" t="s">
        <v>93</v>
      </c>
      <c r="C25" s="8" t="s">
        <v>96</v>
      </c>
      <c r="D25" t="s">
        <v>36</v>
      </c>
      <c r="E25" s="5">
        <v>38000</v>
      </c>
      <c r="F25" s="5">
        <v>904445.08</v>
      </c>
      <c r="G25" s="9">
        <v>0.95</v>
      </c>
      <c r="H25" s="8" t="s">
        <v>37</v>
      </c>
    </row>
    <row r="26" spans="1:8" x14ac:dyDescent="0.25">
      <c r="A26" t="s">
        <v>97</v>
      </c>
      <c r="B26" t="s">
        <v>93</v>
      </c>
      <c r="C26" s="8" t="s">
        <v>98</v>
      </c>
      <c r="D26" t="s">
        <v>36</v>
      </c>
      <c r="E26" s="5">
        <v>38000</v>
      </c>
      <c r="F26" s="5">
        <v>931871.66</v>
      </c>
      <c r="G26" s="9">
        <v>0.95</v>
      </c>
      <c r="H26" s="8" t="s">
        <v>37</v>
      </c>
    </row>
    <row r="27" spans="1:8" x14ac:dyDescent="0.25">
      <c r="A27" t="s">
        <v>99</v>
      </c>
      <c r="B27" t="s">
        <v>100</v>
      </c>
      <c r="C27" s="8" t="s">
        <v>101</v>
      </c>
      <c r="D27" t="s">
        <v>36</v>
      </c>
      <c r="E27" s="5">
        <v>42000</v>
      </c>
      <c r="F27" s="5">
        <v>931318.42</v>
      </c>
      <c r="G27" s="9">
        <v>0.95</v>
      </c>
      <c r="H27" s="8" t="s">
        <v>37</v>
      </c>
    </row>
    <row r="28" spans="1:8" x14ac:dyDescent="0.25">
      <c r="A28" t="s">
        <v>102</v>
      </c>
      <c r="B28" t="s">
        <v>100</v>
      </c>
      <c r="C28" s="8" t="s">
        <v>103</v>
      </c>
      <c r="D28" t="s">
        <v>36</v>
      </c>
      <c r="E28" s="5">
        <v>38000</v>
      </c>
      <c r="F28" s="5">
        <v>966946.96</v>
      </c>
      <c r="G28" s="9">
        <v>0.95</v>
      </c>
      <c r="H28" s="8" t="s">
        <v>37</v>
      </c>
    </row>
    <row r="29" spans="1:8" x14ac:dyDescent="0.25">
      <c r="A29" t="s">
        <v>104</v>
      </c>
      <c r="B29" t="s">
        <v>100</v>
      </c>
      <c r="C29" s="8" t="s">
        <v>105</v>
      </c>
      <c r="D29" t="s">
        <v>36</v>
      </c>
      <c r="E29" s="5">
        <v>38000</v>
      </c>
      <c r="F29" s="5">
        <v>995340.86</v>
      </c>
      <c r="G29" s="9">
        <v>0.95</v>
      </c>
      <c r="H29" s="8" t="s">
        <v>37</v>
      </c>
    </row>
    <row r="30" spans="1:8" x14ac:dyDescent="0.25">
      <c r="A30" t="s">
        <v>106</v>
      </c>
      <c r="B30" t="s">
        <v>100</v>
      </c>
      <c r="C30" s="8" t="s">
        <v>107</v>
      </c>
      <c r="D30" t="s">
        <v>36</v>
      </c>
      <c r="E30" s="5">
        <v>38000</v>
      </c>
      <c r="F30" s="5">
        <v>1002966.43</v>
      </c>
      <c r="G30" s="9">
        <v>0.95</v>
      </c>
      <c r="H30" s="8" t="s">
        <v>37</v>
      </c>
    </row>
    <row r="31" spans="1:8" x14ac:dyDescent="0.25">
      <c r="A31" t="s">
        <v>108</v>
      </c>
      <c r="B31" t="s">
        <v>100</v>
      </c>
      <c r="C31" s="8" t="s">
        <v>109</v>
      </c>
      <c r="D31" t="s">
        <v>36</v>
      </c>
      <c r="E31" s="5">
        <v>38254.76</v>
      </c>
      <c r="F31" s="5">
        <v>1041221.19</v>
      </c>
      <c r="G31" s="9">
        <v>0.9</v>
      </c>
      <c r="H31" s="8" t="s">
        <v>37</v>
      </c>
    </row>
    <row r="32" spans="1:8" x14ac:dyDescent="0.25">
      <c r="A32" t="s">
        <v>110</v>
      </c>
      <c r="B32" t="s">
        <v>100</v>
      </c>
      <c r="C32" s="8" t="s">
        <v>111</v>
      </c>
      <c r="D32" t="s">
        <v>36</v>
      </c>
      <c r="E32" s="5">
        <v>42000</v>
      </c>
      <c r="F32" s="5">
        <v>1083221.19</v>
      </c>
      <c r="G32" s="9">
        <v>0.95</v>
      </c>
      <c r="H32" s="8" t="s">
        <v>37</v>
      </c>
    </row>
    <row r="33" spans="1:8" x14ac:dyDescent="0.25">
      <c r="A33" t="s">
        <v>112</v>
      </c>
      <c r="B33" t="s">
        <v>100</v>
      </c>
      <c r="C33" s="8" t="s">
        <v>113</v>
      </c>
      <c r="D33" t="s">
        <v>36</v>
      </c>
      <c r="E33" s="5">
        <v>38000</v>
      </c>
      <c r="F33" s="5">
        <v>1121221.19</v>
      </c>
      <c r="G33" s="9">
        <v>0.95</v>
      </c>
      <c r="H33" s="8" t="s">
        <v>37</v>
      </c>
    </row>
    <row r="34" spans="1:8" x14ac:dyDescent="0.25">
      <c r="A34" t="s">
        <v>114</v>
      </c>
      <c r="B34" t="s">
        <v>115</v>
      </c>
      <c r="C34" s="8" t="s">
        <v>116</v>
      </c>
      <c r="D34" t="s">
        <v>36</v>
      </c>
      <c r="E34" s="5">
        <v>42000</v>
      </c>
      <c r="F34" s="5">
        <v>1098801.99</v>
      </c>
      <c r="G34" s="9">
        <v>0.95</v>
      </c>
      <c r="H34" s="8" t="s">
        <v>37</v>
      </c>
    </row>
    <row r="35" spans="1:8" x14ac:dyDescent="0.25">
      <c r="A35" t="s">
        <v>117</v>
      </c>
      <c r="B35" t="s">
        <v>115</v>
      </c>
      <c r="C35" s="8" t="s">
        <v>118</v>
      </c>
      <c r="D35" t="s">
        <v>36</v>
      </c>
      <c r="E35" s="5">
        <v>42000</v>
      </c>
      <c r="F35" s="5">
        <v>1140801.99</v>
      </c>
      <c r="G35" s="9">
        <v>0.95</v>
      </c>
      <c r="H35" s="8" t="s">
        <v>37</v>
      </c>
    </row>
    <row r="36" spans="1:8" x14ac:dyDescent="0.25">
      <c r="A36" t="s">
        <v>119</v>
      </c>
      <c r="B36" t="s">
        <v>115</v>
      </c>
      <c r="C36" s="8" t="s">
        <v>120</v>
      </c>
      <c r="D36" t="s">
        <v>36</v>
      </c>
      <c r="E36" s="5">
        <v>42000</v>
      </c>
      <c r="F36" s="5">
        <v>1182801.99</v>
      </c>
      <c r="G36" s="9">
        <v>0.95</v>
      </c>
      <c r="H36" s="8" t="s">
        <v>37</v>
      </c>
    </row>
    <row r="37" spans="1:8" x14ac:dyDescent="0.25">
      <c r="A37" t="s">
        <v>121</v>
      </c>
      <c r="B37" t="s">
        <v>122</v>
      </c>
      <c r="C37" s="8" t="s">
        <v>84</v>
      </c>
      <c r="D37" t="s">
        <v>123</v>
      </c>
      <c r="E37" s="5">
        <v>38000</v>
      </c>
      <c r="F37" s="5">
        <v>1190979.59</v>
      </c>
      <c r="G37" s="9">
        <v>0.95</v>
      </c>
      <c r="H37" s="8" t="s">
        <v>37</v>
      </c>
    </row>
    <row r="38" spans="1:8" x14ac:dyDescent="0.25">
      <c r="A38" t="s">
        <v>124</v>
      </c>
      <c r="B38" t="s">
        <v>122</v>
      </c>
      <c r="C38" s="8" t="s">
        <v>125</v>
      </c>
      <c r="D38" t="s">
        <v>36</v>
      </c>
      <c r="E38" s="5">
        <v>38000</v>
      </c>
      <c r="F38" s="5">
        <v>1228979.59</v>
      </c>
      <c r="G38" s="9">
        <v>0.95</v>
      </c>
      <c r="H38" s="8" t="s">
        <v>37</v>
      </c>
    </row>
    <row r="39" spans="1:8" x14ac:dyDescent="0.25">
      <c r="A39" t="s">
        <v>126</v>
      </c>
      <c r="B39" t="s">
        <v>127</v>
      </c>
      <c r="C39" s="8" t="s">
        <v>128</v>
      </c>
      <c r="D39" t="s">
        <v>36</v>
      </c>
      <c r="E39" s="5">
        <v>38000</v>
      </c>
      <c r="F39" s="5">
        <v>1263116.19</v>
      </c>
      <c r="G39" s="9">
        <v>0.95</v>
      </c>
      <c r="H39" s="8" t="s">
        <v>37</v>
      </c>
    </row>
    <row r="40" spans="1:8" x14ac:dyDescent="0.25">
      <c r="A40" t="s">
        <v>129</v>
      </c>
      <c r="B40" t="s">
        <v>130</v>
      </c>
      <c r="C40" s="8" t="s">
        <v>131</v>
      </c>
      <c r="D40" t="s">
        <v>36</v>
      </c>
      <c r="E40" s="5">
        <v>38000</v>
      </c>
      <c r="F40" s="5">
        <v>1291016.94</v>
      </c>
      <c r="G40" s="9">
        <v>0.95</v>
      </c>
      <c r="H40" s="8" t="s">
        <v>37</v>
      </c>
    </row>
    <row r="41" spans="1:8" x14ac:dyDescent="0.25">
      <c r="A41" t="s">
        <v>132</v>
      </c>
      <c r="B41" t="s">
        <v>133</v>
      </c>
      <c r="C41" s="8" t="s">
        <v>134</v>
      </c>
      <c r="D41" t="s">
        <v>36</v>
      </c>
      <c r="E41" s="5">
        <v>68000</v>
      </c>
      <c r="F41" s="5">
        <v>1328788.27</v>
      </c>
      <c r="G41" s="9">
        <v>0.95</v>
      </c>
      <c r="H41" s="8" t="s">
        <v>37</v>
      </c>
    </row>
    <row r="42" spans="1:8" x14ac:dyDescent="0.25">
      <c r="A42" t="s">
        <v>135</v>
      </c>
      <c r="B42" t="s">
        <v>133</v>
      </c>
      <c r="C42" s="8" t="s">
        <v>49</v>
      </c>
      <c r="D42" t="s">
        <v>36</v>
      </c>
      <c r="E42" s="5">
        <v>38000</v>
      </c>
      <c r="F42" s="5">
        <v>1350803.27</v>
      </c>
      <c r="G42" s="9">
        <v>0.95</v>
      </c>
      <c r="H42" s="8" t="s">
        <v>37</v>
      </c>
    </row>
    <row r="43" spans="1:8" x14ac:dyDescent="0.25">
      <c r="A43" t="s">
        <v>136</v>
      </c>
      <c r="B43" t="s">
        <v>137</v>
      </c>
      <c r="C43" s="8" t="s">
        <v>138</v>
      </c>
      <c r="D43" t="s">
        <v>36</v>
      </c>
      <c r="E43" s="5">
        <v>38000</v>
      </c>
      <c r="F43" s="5">
        <v>1385853.07</v>
      </c>
      <c r="G43" s="9">
        <v>0.95</v>
      </c>
      <c r="H43" s="8" t="s">
        <v>37</v>
      </c>
    </row>
    <row r="44" spans="1:8" x14ac:dyDescent="0.25">
      <c r="A44" t="s">
        <v>139</v>
      </c>
      <c r="B44" t="s">
        <v>137</v>
      </c>
      <c r="C44" s="8" t="s">
        <v>140</v>
      </c>
      <c r="D44" t="s">
        <v>36</v>
      </c>
      <c r="E44" s="5">
        <v>38000</v>
      </c>
      <c r="F44" s="5">
        <v>1411917.52</v>
      </c>
      <c r="G44" s="9">
        <v>0.95</v>
      </c>
      <c r="H44" s="8" t="s">
        <v>37</v>
      </c>
    </row>
    <row r="45" spans="1:8" x14ac:dyDescent="0.25">
      <c r="A45" t="s">
        <v>141</v>
      </c>
      <c r="B45" t="s">
        <v>137</v>
      </c>
      <c r="C45" s="8" t="s">
        <v>84</v>
      </c>
      <c r="D45" t="s">
        <v>123</v>
      </c>
      <c r="E45" s="5">
        <v>37500</v>
      </c>
      <c r="F45" s="5">
        <v>1429418.61</v>
      </c>
      <c r="G45" s="9">
        <v>0.95</v>
      </c>
      <c r="H45" s="8" t="s">
        <v>37</v>
      </c>
    </row>
    <row r="46" spans="1:8" x14ac:dyDescent="0.25">
      <c r="A46" t="s">
        <v>142</v>
      </c>
      <c r="B46" t="s">
        <v>137</v>
      </c>
      <c r="C46" s="8" t="s">
        <v>84</v>
      </c>
      <c r="D46" t="s">
        <v>123</v>
      </c>
      <c r="E46" s="5">
        <v>500</v>
      </c>
      <c r="F46" s="5">
        <v>1429918.61</v>
      </c>
      <c r="G46" s="9">
        <v>0.95</v>
      </c>
      <c r="H46" s="8" t="s">
        <v>37</v>
      </c>
    </row>
    <row r="47" spans="1:8" x14ac:dyDescent="0.25">
      <c r="A47" t="s">
        <v>143</v>
      </c>
      <c r="B47" t="s">
        <v>137</v>
      </c>
      <c r="C47" s="8" t="s">
        <v>144</v>
      </c>
      <c r="D47" t="s">
        <v>36</v>
      </c>
      <c r="E47" s="5">
        <v>38000</v>
      </c>
      <c r="F47" s="5">
        <v>1467918.61</v>
      </c>
      <c r="G47" s="9">
        <v>0.95</v>
      </c>
      <c r="H47" s="8" t="s">
        <v>37</v>
      </c>
    </row>
    <row r="48" spans="1:8" x14ac:dyDescent="0.25">
      <c r="A48" t="s">
        <v>145</v>
      </c>
      <c r="B48" t="s">
        <v>137</v>
      </c>
      <c r="C48" s="8" t="s">
        <v>146</v>
      </c>
      <c r="D48" t="s">
        <v>36</v>
      </c>
      <c r="E48" s="5">
        <v>38000</v>
      </c>
      <c r="F48" s="5">
        <v>1505918.61</v>
      </c>
      <c r="G48" s="9">
        <v>0.95</v>
      </c>
      <c r="H48" s="8" t="s">
        <v>37</v>
      </c>
    </row>
    <row r="49" spans="1:8" x14ac:dyDescent="0.25">
      <c r="A49" t="s">
        <v>147</v>
      </c>
      <c r="B49" t="s">
        <v>148</v>
      </c>
      <c r="C49" s="8" t="s">
        <v>149</v>
      </c>
      <c r="D49" t="s">
        <v>36</v>
      </c>
      <c r="E49" s="5">
        <v>68000</v>
      </c>
      <c r="F49" s="5">
        <v>1573918.61</v>
      </c>
      <c r="G49" s="9">
        <v>0.95</v>
      </c>
      <c r="H49" s="8" t="s">
        <v>37</v>
      </c>
    </row>
    <row r="50" spans="1:8" x14ac:dyDescent="0.25">
      <c r="A50" t="s">
        <v>150</v>
      </c>
      <c r="B50" t="s">
        <v>148</v>
      </c>
      <c r="C50" s="8" t="s">
        <v>151</v>
      </c>
      <c r="D50" t="s">
        <v>36</v>
      </c>
      <c r="E50" s="5">
        <v>42000</v>
      </c>
      <c r="F50" s="5">
        <v>1614404.66</v>
      </c>
      <c r="G50" s="9">
        <v>0.95</v>
      </c>
      <c r="H50" s="8" t="s">
        <v>37</v>
      </c>
    </row>
    <row r="51" spans="1:8" x14ac:dyDescent="0.25">
      <c r="A51" t="s">
        <v>152</v>
      </c>
      <c r="B51" t="s">
        <v>153</v>
      </c>
      <c r="C51" s="8" t="s">
        <v>154</v>
      </c>
      <c r="D51" t="s">
        <v>36</v>
      </c>
      <c r="E51" s="5">
        <v>38000</v>
      </c>
      <c r="F51" s="5">
        <v>1589205.08</v>
      </c>
      <c r="G51" s="9">
        <v>0.95</v>
      </c>
      <c r="H51" s="8" t="s">
        <v>37</v>
      </c>
    </row>
    <row r="52" spans="1:8" x14ac:dyDescent="0.25">
      <c r="A52" t="s">
        <v>155</v>
      </c>
      <c r="B52" t="s">
        <v>14</v>
      </c>
      <c r="C52" s="8" t="s">
        <v>156</v>
      </c>
      <c r="D52" t="s">
        <v>36</v>
      </c>
      <c r="E52" s="5">
        <v>42000</v>
      </c>
      <c r="F52" s="5">
        <v>1625522.68</v>
      </c>
      <c r="G52" s="9">
        <v>0.95</v>
      </c>
      <c r="H52" s="8" t="s">
        <v>37</v>
      </c>
    </row>
    <row r="53" spans="3:8" s="14" customFormat="1" x14ac:dyDescent="0.25">
      <c r="C53" s="15" t="s">
        <v>157</v>
      </c>
      <c r="E53" s="16">
        <f>SUM(E2:E52)</f>
        <v>2030254.76</v>
      </c>
      <c r="F53" s="16"/>
      <c r="G53" s="17"/>
      <c r="H53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DC2626"/>
  </sheetPr>
  <dimension ref="A1:H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27</v>
      </c>
      <c r="B1" s="10" t="s">
        <v>28</v>
      </c>
      <c r="C1" s="11" t="s">
        <v>29</v>
      </c>
      <c r="D1" s="10" t="s">
        <v>30</v>
      </c>
      <c r="E1" s="12" t="s">
        <v>31</v>
      </c>
      <c r="F1" s="12" t="s">
        <v>32</v>
      </c>
      <c r="G1" s="13" t="s">
        <v>33</v>
      </c>
      <c r="H1" s="11" t="s">
        <v>34</v>
      </c>
    </row>
    <row r="2" spans="1:8" x14ac:dyDescent="0.25">
      <c r="A2" t="s">
        <v>158</v>
      </c>
      <c r="B2" t="s">
        <v>44</v>
      </c>
      <c r="C2" s="8" t="s">
        <v>159</v>
      </c>
      <c r="D2" t="s">
        <v>160</v>
      </c>
      <c r="E2" s="5">
        <v>500</v>
      </c>
      <c r="F2" s="5">
        <v>242500</v>
      </c>
      <c r="G2" s="9">
        <v>1</v>
      </c>
      <c r="H2" s="8" t="s">
        <v>37</v>
      </c>
    </row>
    <row r="3" spans="1:8" x14ac:dyDescent="0.25">
      <c r="A3" t="s">
        <v>161</v>
      </c>
      <c r="B3" t="s">
        <v>83</v>
      </c>
      <c r="C3" s="8" t="s">
        <v>2</v>
      </c>
      <c r="D3" t="s">
        <v>162</v>
      </c>
      <c r="E3" s="5">
        <v>3000</v>
      </c>
      <c r="F3" s="5">
        <v>790500</v>
      </c>
      <c r="G3" s="9">
        <v>0.7</v>
      </c>
      <c r="H3" s="8" t="s">
        <v>163</v>
      </c>
    </row>
    <row r="4" spans="1:8" x14ac:dyDescent="0.25">
      <c r="A4" t="s">
        <v>164</v>
      </c>
      <c r="B4" t="s">
        <v>83</v>
      </c>
      <c r="C4" s="8" t="s">
        <v>165</v>
      </c>
      <c r="D4" t="s">
        <v>166</v>
      </c>
      <c r="E4" s="5">
        <v>2005</v>
      </c>
      <c r="F4" s="5">
        <v>788495</v>
      </c>
      <c r="G4" s="9">
        <v>0.8</v>
      </c>
      <c r="H4" s="8" t="s">
        <v>37</v>
      </c>
    </row>
    <row r="5" spans="1:8" x14ac:dyDescent="0.25">
      <c r="A5" t="s">
        <v>167</v>
      </c>
      <c r="B5" t="s">
        <v>87</v>
      </c>
      <c r="C5" s="8" t="s">
        <v>168</v>
      </c>
      <c r="D5" t="s">
        <v>160</v>
      </c>
      <c r="E5" s="5">
        <v>875</v>
      </c>
      <c r="F5" s="5">
        <v>825620</v>
      </c>
      <c r="G5" s="9">
        <v>1</v>
      </c>
      <c r="H5" s="8" t="s">
        <v>37</v>
      </c>
    </row>
    <row r="6" spans="1:8" x14ac:dyDescent="0.25">
      <c r="A6" t="s">
        <v>169</v>
      </c>
      <c r="B6" t="s">
        <v>170</v>
      </c>
      <c r="C6" s="8" t="s">
        <v>171</v>
      </c>
      <c r="D6" t="s">
        <v>162</v>
      </c>
      <c r="E6" s="5">
        <v>7995.65</v>
      </c>
      <c r="F6" s="5">
        <v>817624.35</v>
      </c>
      <c r="G6" s="9">
        <v>0.7</v>
      </c>
      <c r="H6" s="8" t="s">
        <v>172</v>
      </c>
    </row>
    <row r="7" spans="1:8" x14ac:dyDescent="0.25">
      <c r="A7" t="s">
        <v>173</v>
      </c>
      <c r="B7" t="s">
        <v>174</v>
      </c>
      <c r="C7" s="8" t="s">
        <v>175</v>
      </c>
      <c r="D7" t="s">
        <v>176</v>
      </c>
      <c r="E7" s="5">
        <v>4559.81</v>
      </c>
      <c r="F7" s="5">
        <v>813064.54</v>
      </c>
      <c r="G7" s="9">
        <v>0.9</v>
      </c>
      <c r="H7" s="8" t="s">
        <v>37</v>
      </c>
    </row>
    <row r="8" spans="1:8" x14ac:dyDescent="0.25">
      <c r="A8" t="s">
        <v>177</v>
      </c>
      <c r="B8" t="s">
        <v>174</v>
      </c>
      <c r="C8" s="8" t="s">
        <v>178</v>
      </c>
      <c r="D8" t="s">
        <v>179</v>
      </c>
      <c r="E8" s="5">
        <v>3540</v>
      </c>
      <c r="F8" s="5">
        <v>809524.54</v>
      </c>
      <c r="G8" s="9">
        <v>0.8</v>
      </c>
      <c r="H8" s="8" t="s">
        <v>37</v>
      </c>
    </row>
    <row r="9" spans="1:8" x14ac:dyDescent="0.25">
      <c r="A9" t="s">
        <v>180</v>
      </c>
      <c r="B9" t="s">
        <v>174</v>
      </c>
      <c r="C9" s="8" t="s">
        <v>181</v>
      </c>
      <c r="D9" t="s">
        <v>182</v>
      </c>
      <c r="E9" s="5">
        <v>350</v>
      </c>
      <c r="F9" s="5">
        <v>809174.54</v>
      </c>
      <c r="G9" s="9">
        <v>0.8</v>
      </c>
      <c r="H9" s="8" t="s">
        <v>37</v>
      </c>
    </row>
    <row r="10" spans="1:8" x14ac:dyDescent="0.25">
      <c r="A10" t="s">
        <v>183</v>
      </c>
      <c r="B10" t="s">
        <v>174</v>
      </c>
      <c r="C10" s="8" t="s">
        <v>184</v>
      </c>
      <c r="D10" t="s">
        <v>185</v>
      </c>
      <c r="E10" s="5">
        <v>1458.8</v>
      </c>
      <c r="F10" s="5">
        <v>807715.74</v>
      </c>
      <c r="G10" s="9">
        <v>0.9</v>
      </c>
      <c r="H10" s="8" t="s">
        <v>37</v>
      </c>
    </row>
    <row r="11" spans="1:8" x14ac:dyDescent="0.25">
      <c r="A11" t="s">
        <v>186</v>
      </c>
      <c r="B11" t="s">
        <v>174</v>
      </c>
      <c r="C11" s="8" t="s">
        <v>187</v>
      </c>
      <c r="D11" t="s">
        <v>188</v>
      </c>
      <c r="E11" s="5">
        <v>4550</v>
      </c>
      <c r="F11" s="5">
        <v>803165.74</v>
      </c>
      <c r="G11" s="9">
        <v>0.9</v>
      </c>
      <c r="H11" s="8" t="s">
        <v>37</v>
      </c>
    </row>
    <row r="12" spans="1:8" x14ac:dyDescent="0.25">
      <c r="A12" t="s">
        <v>189</v>
      </c>
      <c r="B12" t="s">
        <v>174</v>
      </c>
      <c r="C12" s="8" t="s">
        <v>190</v>
      </c>
      <c r="D12" t="s">
        <v>182</v>
      </c>
      <c r="E12" s="5">
        <v>3030</v>
      </c>
      <c r="F12" s="5">
        <v>800135.74</v>
      </c>
      <c r="G12" s="9">
        <v>0.8</v>
      </c>
      <c r="H12" s="8" t="s">
        <v>37</v>
      </c>
    </row>
    <row r="13" spans="1:8" x14ac:dyDescent="0.25">
      <c r="A13" t="s">
        <v>191</v>
      </c>
      <c r="B13" t="s">
        <v>174</v>
      </c>
      <c r="C13" s="8" t="s">
        <v>192</v>
      </c>
      <c r="D13" t="s">
        <v>193</v>
      </c>
      <c r="E13" s="5">
        <v>2505</v>
      </c>
      <c r="F13" s="5">
        <v>797630.74</v>
      </c>
      <c r="G13" s="9">
        <v>0.9</v>
      </c>
      <c r="H13" s="8" t="s">
        <v>37</v>
      </c>
    </row>
    <row r="14" spans="1:8" x14ac:dyDescent="0.25">
      <c r="A14" t="s">
        <v>194</v>
      </c>
      <c r="B14" t="s">
        <v>93</v>
      </c>
      <c r="C14" s="8" t="s">
        <v>195</v>
      </c>
      <c r="D14" t="s">
        <v>182</v>
      </c>
      <c r="E14" s="5">
        <v>6180</v>
      </c>
      <c r="F14" s="5">
        <v>833450.74</v>
      </c>
      <c r="G14" s="9">
        <v>0.85</v>
      </c>
      <c r="H14" s="8" t="s">
        <v>37</v>
      </c>
    </row>
    <row r="15" spans="1:8" x14ac:dyDescent="0.25">
      <c r="A15" t="s">
        <v>196</v>
      </c>
      <c r="B15" t="s">
        <v>93</v>
      </c>
      <c r="C15" s="8" t="s">
        <v>197</v>
      </c>
      <c r="D15" t="s">
        <v>179</v>
      </c>
      <c r="E15" s="5">
        <v>4500</v>
      </c>
      <c r="F15" s="5">
        <v>828950.74</v>
      </c>
      <c r="G15" s="9">
        <v>0.8</v>
      </c>
      <c r="H15" s="8" t="s">
        <v>37</v>
      </c>
    </row>
    <row r="16" spans="1:8" x14ac:dyDescent="0.25">
      <c r="A16" t="s">
        <v>198</v>
      </c>
      <c r="B16" t="s">
        <v>93</v>
      </c>
      <c r="C16" s="8" t="s">
        <v>171</v>
      </c>
      <c r="D16" t="s">
        <v>188</v>
      </c>
      <c r="E16" s="5">
        <v>4255.66</v>
      </c>
      <c r="F16" s="5">
        <v>866695.08</v>
      </c>
      <c r="G16" s="9">
        <v>0.9</v>
      </c>
      <c r="H16" s="8" t="s">
        <v>37</v>
      </c>
    </row>
    <row r="17" spans="1:8" x14ac:dyDescent="0.25">
      <c r="A17" t="s">
        <v>199</v>
      </c>
      <c r="B17" t="s">
        <v>93</v>
      </c>
      <c r="C17" s="8" t="s">
        <v>200</v>
      </c>
      <c r="D17" t="s">
        <v>201</v>
      </c>
      <c r="E17" s="5">
        <v>250</v>
      </c>
      <c r="F17" s="5">
        <v>866445.08</v>
      </c>
      <c r="G17" s="9">
        <v>0.9</v>
      </c>
      <c r="H17" s="8" t="s">
        <v>37</v>
      </c>
    </row>
    <row r="18" spans="1:8" x14ac:dyDescent="0.25">
      <c r="A18" t="s">
        <v>202</v>
      </c>
      <c r="B18" t="s">
        <v>93</v>
      </c>
      <c r="C18" s="8" t="s">
        <v>203</v>
      </c>
      <c r="D18" t="s">
        <v>185</v>
      </c>
      <c r="E18" s="5">
        <v>470</v>
      </c>
      <c r="F18" s="5">
        <v>903975.08</v>
      </c>
      <c r="G18" s="9">
        <v>0.9</v>
      </c>
      <c r="H18" s="8" t="s">
        <v>37</v>
      </c>
    </row>
    <row r="19" spans="1:8" x14ac:dyDescent="0.25">
      <c r="A19" t="s">
        <v>204</v>
      </c>
      <c r="B19" t="s">
        <v>93</v>
      </c>
      <c r="C19" s="8" t="s">
        <v>205</v>
      </c>
      <c r="D19" t="s">
        <v>206</v>
      </c>
      <c r="E19" s="5">
        <v>495</v>
      </c>
      <c r="F19" s="5">
        <v>903480.08</v>
      </c>
      <c r="G19" s="9">
        <v>0.85</v>
      </c>
      <c r="H19" s="8" t="s">
        <v>37</v>
      </c>
    </row>
    <row r="20" spans="1:8" x14ac:dyDescent="0.25">
      <c r="A20" t="s">
        <v>207</v>
      </c>
      <c r="B20" t="s">
        <v>93</v>
      </c>
      <c r="C20" s="8" t="s">
        <v>208</v>
      </c>
      <c r="D20" t="s">
        <v>176</v>
      </c>
      <c r="E20" s="5">
        <v>9608.42</v>
      </c>
      <c r="F20" s="5">
        <v>893871.66</v>
      </c>
      <c r="G20" s="9">
        <v>0.9</v>
      </c>
      <c r="H20" s="8" t="s">
        <v>37</v>
      </c>
    </row>
    <row r="21" spans="1:8" x14ac:dyDescent="0.25">
      <c r="A21" t="s">
        <v>209</v>
      </c>
      <c r="B21" t="s">
        <v>93</v>
      </c>
      <c r="C21" s="8" t="s">
        <v>210</v>
      </c>
      <c r="D21" t="s">
        <v>193</v>
      </c>
      <c r="E21" s="5">
        <v>3000</v>
      </c>
      <c r="F21" s="5">
        <v>928871.66</v>
      </c>
      <c r="G21" s="9">
        <v>0.9</v>
      </c>
      <c r="H21" s="8" t="s">
        <v>37</v>
      </c>
    </row>
    <row r="22" spans="1:8" x14ac:dyDescent="0.25">
      <c r="A22" t="s">
        <v>211</v>
      </c>
      <c r="B22" t="s">
        <v>93</v>
      </c>
      <c r="C22" s="8" t="s">
        <v>210</v>
      </c>
      <c r="D22" t="s">
        <v>212</v>
      </c>
      <c r="E22" s="5">
        <v>30</v>
      </c>
      <c r="F22" s="5">
        <v>928841.66</v>
      </c>
      <c r="G22" s="9">
        <v>0.9</v>
      </c>
      <c r="H22" s="8" t="s">
        <v>213</v>
      </c>
    </row>
    <row r="23" spans="1:8" x14ac:dyDescent="0.25">
      <c r="A23" t="s">
        <v>214</v>
      </c>
      <c r="B23" t="s">
        <v>215</v>
      </c>
      <c r="C23" s="8" t="s">
        <v>216</v>
      </c>
      <c r="D23" t="s">
        <v>217</v>
      </c>
      <c r="E23" s="5">
        <v>2150</v>
      </c>
      <c r="F23" s="5">
        <v>926691.66</v>
      </c>
      <c r="G23" s="9">
        <v>0.85</v>
      </c>
      <c r="H23" s="8" t="s">
        <v>37</v>
      </c>
    </row>
    <row r="24" spans="1:8" x14ac:dyDescent="0.25">
      <c r="A24" t="s">
        <v>218</v>
      </c>
      <c r="B24" t="s">
        <v>215</v>
      </c>
      <c r="C24" s="8" t="s">
        <v>219</v>
      </c>
      <c r="D24" t="s">
        <v>220</v>
      </c>
      <c r="E24" s="5">
        <v>19530</v>
      </c>
      <c r="F24" s="5">
        <v>907161.66</v>
      </c>
      <c r="G24" s="9">
        <v>0.85</v>
      </c>
      <c r="H24" s="8" t="s">
        <v>37</v>
      </c>
    </row>
    <row r="25" spans="1:8" x14ac:dyDescent="0.25">
      <c r="A25" t="s">
        <v>221</v>
      </c>
      <c r="B25" t="s">
        <v>215</v>
      </c>
      <c r="C25" s="8" t="s">
        <v>222</v>
      </c>
      <c r="D25" t="s">
        <v>160</v>
      </c>
      <c r="E25" s="5">
        <v>25</v>
      </c>
      <c r="F25" s="5">
        <v>907136.66</v>
      </c>
      <c r="G25" s="9">
        <v>0.95</v>
      </c>
      <c r="H25" s="8" t="s">
        <v>37</v>
      </c>
    </row>
    <row r="26" spans="1:8" x14ac:dyDescent="0.25">
      <c r="A26" t="s">
        <v>223</v>
      </c>
      <c r="B26" t="s">
        <v>215</v>
      </c>
      <c r="C26" s="8" t="s">
        <v>224</v>
      </c>
      <c r="D26" t="s">
        <v>225</v>
      </c>
      <c r="E26" s="5">
        <v>290</v>
      </c>
      <c r="F26" s="5">
        <v>906846.66</v>
      </c>
      <c r="G26" s="9">
        <v>0.6</v>
      </c>
      <c r="H26" s="8" t="s">
        <v>37</v>
      </c>
    </row>
    <row r="27" spans="1:8" x14ac:dyDescent="0.25">
      <c r="A27" t="s">
        <v>226</v>
      </c>
      <c r="B27" t="s">
        <v>215</v>
      </c>
      <c r="C27" s="8" t="s">
        <v>227</v>
      </c>
      <c r="D27" t="s">
        <v>160</v>
      </c>
      <c r="E27" s="5">
        <v>25</v>
      </c>
      <c r="F27" s="5">
        <v>906821.66</v>
      </c>
      <c r="G27" s="9">
        <v>0.95</v>
      </c>
      <c r="H27" s="8" t="s">
        <v>37</v>
      </c>
    </row>
    <row r="28" spans="1:8" x14ac:dyDescent="0.25">
      <c r="A28" t="s">
        <v>228</v>
      </c>
      <c r="B28" t="s">
        <v>100</v>
      </c>
      <c r="C28" s="8" t="s">
        <v>229</v>
      </c>
      <c r="D28" t="s">
        <v>230</v>
      </c>
      <c r="E28" s="5">
        <v>3950</v>
      </c>
      <c r="F28" s="5">
        <v>902871.66</v>
      </c>
      <c r="G28" s="9">
        <v>0.85</v>
      </c>
      <c r="H28" s="8" t="s">
        <v>37</v>
      </c>
    </row>
    <row r="29" spans="1:8" x14ac:dyDescent="0.25">
      <c r="A29" t="s">
        <v>231</v>
      </c>
      <c r="B29" t="s">
        <v>100</v>
      </c>
      <c r="C29" s="8" t="s">
        <v>232</v>
      </c>
      <c r="D29" t="s">
        <v>185</v>
      </c>
      <c r="E29" s="5">
        <v>3960</v>
      </c>
      <c r="F29" s="5">
        <v>898911.66</v>
      </c>
      <c r="G29" s="9">
        <v>0.9</v>
      </c>
      <c r="H29" s="8" t="s">
        <v>37</v>
      </c>
    </row>
    <row r="30" spans="1:8" x14ac:dyDescent="0.25">
      <c r="A30" t="s">
        <v>233</v>
      </c>
      <c r="B30" t="s">
        <v>100</v>
      </c>
      <c r="C30" s="8" t="s">
        <v>234</v>
      </c>
      <c r="D30" t="s">
        <v>235</v>
      </c>
      <c r="E30" s="5">
        <v>5839</v>
      </c>
      <c r="F30" s="5">
        <v>893072.66</v>
      </c>
      <c r="G30" s="9">
        <v>0.85</v>
      </c>
      <c r="H30" s="8" t="s">
        <v>37</v>
      </c>
    </row>
    <row r="31" spans="1:8" x14ac:dyDescent="0.25">
      <c r="A31" t="s">
        <v>236</v>
      </c>
      <c r="B31" t="s">
        <v>100</v>
      </c>
      <c r="C31" s="8" t="s">
        <v>237</v>
      </c>
      <c r="D31" t="s">
        <v>188</v>
      </c>
      <c r="E31" s="5">
        <v>2224.24</v>
      </c>
      <c r="F31" s="5">
        <v>890848.42</v>
      </c>
      <c r="G31" s="9">
        <v>0.9</v>
      </c>
      <c r="H31" s="8" t="s">
        <v>37</v>
      </c>
    </row>
    <row r="32" spans="1:8" x14ac:dyDescent="0.25">
      <c r="A32" t="s">
        <v>238</v>
      </c>
      <c r="B32" t="s">
        <v>100</v>
      </c>
      <c r="C32" s="8" t="s">
        <v>210</v>
      </c>
      <c r="D32" t="s">
        <v>193</v>
      </c>
      <c r="E32" s="5">
        <v>1500</v>
      </c>
      <c r="F32" s="5">
        <v>889348.42</v>
      </c>
      <c r="G32" s="9">
        <v>0.9</v>
      </c>
      <c r="H32" s="8" t="s">
        <v>37</v>
      </c>
    </row>
    <row r="33" spans="1:8" x14ac:dyDescent="0.25">
      <c r="A33" t="s">
        <v>239</v>
      </c>
      <c r="B33" t="s">
        <v>100</v>
      </c>
      <c r="C33" s="8" t="s">
        <v>210</v>
      </c>
      <c r="D33" t="s">
        <v>212</v>
      </c>
      <c r="E33" s="5">
        <v>30</v>
      </c>
      <c r="F33" s="5">
        <v>889318.42</v>
      </c>
      <c r="G33" s="9">
        <v>0.95</v>
      </c>
      <c r="H33" s="8" t="s">
        <v>213</v>
      </c>
    </row>
    <row r="34" spans="1:8" x14ac:dyDescent="0.25">
      <c r="A34" t="s">
        <v>240</v>
      </c>
      <c r="B34" t="s">
        <v>100</v>
      </c>
      <c r="C34" s="8" t="s">
        <v>205</v>
      </c>
      <c r="D34" t="s">
        <v>206</v>
      </c>
      <c r="E34" s="5">
        <v>532</v>
      </c>
      <c r="F34" s="5">
        <v>930786.42</v>
      </c>
      <c r="G34" s="9">
        <v>0.85</v>
      </c>
      <c r="H34" s="8" t="s">
        <v>37</v>
      </c>
    </row>
    <row r="35" spans="1:8" x14ac:dyDescent="0.25">
      <c r="A35" t="s">
        <v>241</v>
      </c>
      <c r="B35" t="s">
        <v>100</v>
      </c>
      <c r="C35" s="8" t="s">
        <v>242</v>
      </c>
      <c r="D35" t="s">
        <v>225</v>
      </c>
      <c r="E35" s="5">
        <v>15.4</v>
      </c>
      <c r="F35" s="5">
        <v>930771.02</v>
      </c>
      <c r="G35" s="9">
        <v>0.6</v>
      </c>
      <c r="H35" s="8" t="s">
        <v>37</v>
      </c>
    </row>
    <row r="36" spans="1:8" x14ac:dyDescent="0.25">
      <c r="A36" t="s">
        <v>243</v>
      </c>
      <c r="B36" t="s">
        <v>100</v>
      </c>
      <c r="C36" s="8" t="s">
        <v>242</v>
      </c>
      <c r="D36" t="s">
        <v>225</v>
      </c>
      <c r="E36" s="5">
        <v>1524.06</v>
      </c>
      <c r="F36" s="5">
        <v>929246.96</v>
      </c>
      <c r="G36" s="9">
        <v>0.6</v>
      </c>
      <c r="H36" s="8" t="s">
        <v>37</v>
      </c>
    </row>
    <row r="37" spans="1:8" x14ac:dyDescent="0.25">
      <c r="A37" t="s">
        <v>244</v>
      </c>
      <c r="B37" t="s">
        <v>100</v>
      </c>
      <c r="C37" s="8" t="s">
        <v>245</v>
      </c>
      <c r="D37" t="s">
        <v>246</v>
      </c>
      <c r="E37" s="5">
        <v>300</v>
      </c>
      <c r="F37" s="5">
        <v>928946.96</v>
      </c>
      <c r="G37" s="9">
        <v>0.9</v>
      </c>
      <c r="H37" s="8" t="s">
        <v>37</v>
      </c>
    </row>
    <row r="38" spans="1:8" x14ac:dyDescent="0.25">
      <c r="A38" t="s">
        <v>247</v>
      </c>
      <c r="B38" t="s">
        <v>100</v>
      </c>
      <c r="C38" s="8" t="s">
        <v>248</v>
      </c>
      <c r="D38" t="s">
        <v>176</v>
      </c>
      <c r="E38" s="5">
        <v>9606.1</v>
      </c>
      <c r="F38" s="5">
        <v>957340.86</v>
      </c>
      <c r="G38" s="9">
        <v>0.9</v>
      </c>
      <c r="H38" s="8" t="s">
        <v>37</v>
      </c>
    </row>
    <row r="39" spans="1:8" x14ac:dyDescent="0.25">
      <c r="A39" t="s">
        <v>249</v>
      </c>
      <c r="B39" t="s">
        <v>100</v>
      </c>
      <c r="C39" s="8" t="s">
        <v>250</v>
      </c>
      <c r="D39" t="s">
        <v>182</v>
      </c>
      <c r="E39" s="5">
        <v>23970</v>
      </c>
      <c r="F39" s="5">
        <v>971370.86</v>
      </c>
      <c r="G39" s="9">
        <v>0.85</v>
      </c>
      <c r="H39" s="8" t="s">
        <v>37</v>
      </c>
    </row>
    <row r="40" spans="1:8" x14ac:dyDescent="0.25">
      <c r="A40" t="s">
        <v>251</v>
      </c>
      <c r="B40" t="s">
        <v>100</v>
      </c>
      <c r="C40" s="8" t="s">
        <v>252</v>
      </c>
      <c r="D40" t="s">
        <v>182</v>
      </c>
      <c r="E40" s="5">
        <v>1100</v>
      </c>
      <c r="F40" s="5">
        <v>970270.86</v>
      </c>
      <c r="G40" s="9">
        <v>0.85</v>
      </c>
      <c r="H40" s="8" t="s">
        <v>37</v>
      </c>
    </row>
    <row r="41" spans="1:8" x14ac:dyDescent="0.25">
      <c r="A41" t="s">
        <v>253</v>
      </c>
      <c r="B41" t="s">
        <v>100</v>
      </c>
      <c r="C41" s="8" t="s">
        <v>245</v>
      </c>
      <c r="D41" t="s">
        <v>246</v>
      </c>
      <c r="E41" s="5">
        <v>150</v>
      </c>
      <c r="F41" s="5">
        <v>970120.86</v>
      </c>
      <c r="G41" s="9">
        <v>0.9</v>
      </c>
      <c r="H41" s="8" t="s">
        <v>37</v>
      </c>
    </row>
    <row r="42" spans="1:8" x14ac:dyDescent="0.25">
      <c r="A42" t="s">
        <v>254</v>
      </c>
      <c r="B42" t="s">
        <v>100</v>
      </c>
      <c r="C42" s="8" t="s">
        <v>255</v>
      </c>
      <c r="D42" t="s">
        <v>176</v>
      </c>
      <c r="E42" s="5">
        <v>5154.43</v>
      </c>
      <c r="F42" s="5">
        <v>964966.43</v>
      </c>
      <c r="G42" s="9">
        <v>0.9</v>
      </c>
      <c r="H42" s="8" t="s">
        <v>37</v>
      </c>
    </row>
    <row r="43" spans="1:8" x14ac:dyDescent="0.25">
      <c r="A43" t="s">
        <v>256</v>
      </c>
      <c r="B43" t="s">
        <v>257</v>
      </c>
      <c r="C43" s="8" t="s">
        <v>258</v>
      </c>
      <c r="D43" t="s">
        <v>230</v>
      </c>
      <c r="E43" s="5">
        <v>5050</v>
      </c>
      <c r="F43" s="5">
        <v>1116171.19</v>
      </c>
      <c r="G43" s="9">
        <v>0.85</v>
      </c>
      <c r="H43" s="8" t="s">
        <v>37</v>
      </c>
    </row>
    <row r="44" spans="1:8" x14ac:dyDescent="0.25">
      <c r="A44" t="s">
        <v>259</v>
      </c>
      <c r="B44" t="s">
        <v>257</v>
      </c>
      <c r="C44" s="8" t="s">
        <v>171</v>
      </c>
      <c r="D44" t="s">
        <v>188</v>
      </c>
      <c r="E44" s="5">
        <v>3332.87</v>
      </c>
      <c r="F44" s="5">
        <v>1112838.32</v>
      </c>
      <c r="G44" s="9">
        <v>0.9</v>
      </c>
      <c r="H44" s="8" t="s">
        <v>37</v>
      </c>
    </row>
    <row r="45" spans="1:8" x14ac:dyDescent="0.25">
      <c r="A45" t="s">
        <v>260</v>
      </c>
      <c r="B45" t="s">
        <v>257</v>
      </c>
      <c r="C45" s="8" t="s">
        <v>2</v>
      </c>
      <c r="D45" t="s">
        <v>225</v>
      </c>
      <c r="E45" s="5">
        <v>700</v>
      </c>
      <c r="F45" s="5">
        <v>1112138.32</v>
      </c>
      <c r="G45" s="9">
        <v>0.6</v>
      </c>
      <c r="H45" s="8" t="s">
        <v>37</v>
      </c>
    </row>
    <row r="46" spans="1:8" x14ac:dyDescent="0.25">
      <c r="A46" t="s">
        <v>261</v>
      </c>
      <c r="B46" t="s">
        <v>257</v>
      </c>
      <c r="C46" s="8" t="s">
        <v>262</v>
      </c>
      <c r="D46" t="s">
        <v>160</v>
      </c>
      <c r="E46" s="5">
        <v>25</v>
      </c>
      <c r="F46" s="5">
        <v>1112113.32</v>
      </c>
      <c r="G46" s="9">
        <v>0.95</v>
      </c>
      <c r="H46" s="8" t="s">
        <v>37</v>
      </c>
    </row>
    <row r="47" spans="1:8" x14ac:dyDescent="0.25">
      <c r="A47" t="s">
        <v>263</v>
      </c>
      <c r="B47" t="s">
        <v>257</v>
      </c>
      <c r="C47" s="8" t="s">
        <v>2</v>
      </c>
      <c r="D47" t="s">
        <v>225</v>
      </c>
      <c r="E47" s="5">
        <v>980</v>
      </c>
      <c r="F47" s="5">
        <v>1111133.32</v>
      </c>
      <c r="G47" s="9">
        <v>0.6</v>
      </c>
      <c r="H47" s="8" t="s">
        <v>37</v>
      </c>
    </row>
    <row r="48" spans="1:8" x14ac:dyDescent="0.25">
      <c r="A48" t="s">
        <v>264</v>
      </c>
      <c r="B48" t="s">
        <v>115</v>
      </c>
      <c r="C48" s="8" t="s">
        <v>265</v>
      </c>
      <c r="D48" t="s">
        <v>201</v>
      </c>
      <c r="E48" s="5">
        <v>1656.8</v>
      </c>
      <c r="F48" s="5">
        <v>1109476.52</v>
      </c>
      <c r="G48" s="9">
        <v>0.95</v>
      </c>
      <c r="H48" s="8" t="s">
        <v>37</v>
      </c>
    </row>
    <row r="49" spans="1:8" x14ac:dyDescent="0.25">
      <c r="A49" t="s">
        <v>266</v>
      </c>
      <c r="B49" t="s">
        <v>115</v>
      </c>
      <c r="C49" s="8" t="s">
        <v>267</v>
      </c>
      <c r="D49" t="s">
        <v>201</v>
      </c>
      <c r="E49" s="5">
        <v>4163</v>
      </c>
      <c r="F49" s="5">
        <v>1105313.52</v>
      </c>
      <c r="G49" s="9">
        <v>0.95</v>
      </c>
      <c r="H49" s="8" t="s">
        <v>37</v>
      </c>
    </row>
    <row r="50" spans="1:8" x14ac:dyDescent="0.25">
      <c r="A50" t="s">
        <v>268</v>
      </c>
      <c r="B50" t="s">
        <v>115</v>
      </c>
      <c r="C50" s="8" t="s">
        <v>269</v>
      </c>
      <c r="D50" t="s">
        <v>246</v>
      </c>
      <c r="E50" s="5">
        <v>11727</v>
      </c>
      <c r="F50" s="5">
        <v>1093586.52</v>
      </c>
      <c r="G50" s="9">
        <v>0.95</v>
      </c>
      <c r="H50" s="8" t="s">
        <v>37</v>
      </c>
    </row>
    <row r="51" spans="1:8" x14ac:dyDescent="0.25">
      <c r="A51" t="s">
        <v>270</v>
      </c>
      <c r="B51" t="s">
        <v>115</v>
      </c>
      <c r="C51" s="8" t="s">
        <v>271</v>
      </c>
      <c r="D51" t="s">
        <v>188</v>
      </c>
      <c r="E51" s="5">
        <v>880</v>
      </c>
      <c r="F51" s="5">
        <v>1092706.52</v>
      </c>
      <c r="G51" s="9">
        <v>0.9</v>
      </c>
      <c r="H51" s="8" t="s">
        <v>37</v>
      </c>
    </row>
    <row r="52" spans="1:8" x14ac:dyDescent="0.25">
      <c r="A52" t="s">
        <v>272</v>
      </c>
      <c r="B52" t="s">
        <v>115</v>
      </c>
      <c r="C52" s="8" t="s">
        <v>273</v>
      </c>
      <c r="D52" t="s">
        <v>182</v>
      </c>
      <c r="E52" s="5">
        <v>1350</v>
      </c>
      <c r="F52" s="5">
        <v>1091356.52</v>
      </c>
      <c r="G52" s="9">
        <v>0.85</v>
      </c>
      <c r="H52" s="8" t="s">
        <v>37</v>
      </c>
    </row>
    <row r="53" spans="1:8" x14ac:dyDescent="0.25">
      <c r="A53" t="s">
        <v>274</v>
      </c>
      <c r="B53" t="s">
        <v>115</v>
      </c>
      <c r="C53" s="8" t="s">
        <v>273</v>
      </c>
      <c r="D53" t="s">
        <v>182</v>
      </c>
      <c r="E53" s="5">
        <v>980</v>
      </c>
      <c r="F53" s="5">
        <v>1090376.52</v>
      </c>
      <c r="G53" s="9">
        <v>0.85</v>
      </c>
      <c r="H53" s="8" t="s">
        <v>37</v>
      </c>
    </row>
    <row r="54" spans="1:8" x14ac:dyDescent="0.25">
      <c r="A54" t="s">
        <v>275</v>
      </c>
      <c r="B54" t="s">
        <v>115</v>
      </c>
      <c r="C54" s="8" t="s">
        <v>276</v>
      </c>
      <c r="D54" t="s">
        <v>230</v>
      </c>
      <c r="E54" s="5">
        <v>2870</v>
      </c>
      <c r="F54" s="5">
        <v>1087506.52</v>
      </c>
      <c r="G54" s="9">
        <v>0.85</v>
      </c>
      <c r="H54" s="8" t="s">
        <v>37</v>
      </c>
    </row>
    <row r="55" spans="1:8" x14ac:dyDescent="0.25">
      <c r="A55" t="s">
        <v>277</v>
      </c>
      <c r="B55" t="s">
        <v>115</v>
      </c>
      <c r="C55" s="8" t="s">
        <v>278</v>
      </c>
      <c r="D55" t="s">
        <v>182</v>
      </c>
      <c r="E55" s="5">
        <v>21100</v>
      </c>
      <c r="F55" s="5">
        <v>1066406.52</v>
      </c>
      <c r="G55" s="9">
        <v>0.85</v>
      </c>
      <c r="H55" s="8" t="s">
        <v>37</v>
      </c>
    </row>
    <row r="56" spans="1:8" x14ac:dyDescent="0.25">
      <c r="A56" t="s">
        <v>279</v>
      </c>
      <c r="B56" t="s">
        <v>115</v>
      </c>
      <c r="C56" s="8" t="s">
        <v>280</v>
      </c>
      <c r="D56" t="s">
        <v>176</v>
      </c>
      <c r="E56" s="5">
        <v>9604.53</v>
      </c>
      <c r="F56" s="5">
        <v>1056801.99</v>
      </c>
      <c r="G56" s="9">
        <v>0.9</v>
      </c>
      <c r="H56" s="8" t="s">
        <v>37</v>
      </c>
    </row>
    <row r="57" spans="1:8" x14ac:dyDescent="0.25">
      <c r="A57" t="s">
        <v>281</v>
      </c>
      <c r="B57" t="s">
        <v>115</v>
      </c>
      <c r="C57" s="8" t="s">
        <v>2</v>
      </c>
      <c r="D57" t="s">
        <v>225</v>
      </c>
      <c r="E57" s="5">
        <v>5000</v>
      </c>
      <c r="F57" s="5">
        <v>1177801.99</v>
      </c>
      <c r="G57" s="9">
        <v>0.6</v>
      </c>
      <c r="H57" s="8" t="s">
        <v>37</v>
      </c>
    </row>
    <row r="58" spans="1:8" x14ac:dyDescent="0.25">
      <c r="A58" t="s">
        <v>282</v>
      </c>
      <c r="B58" t="s">
        <v>122</v>
      </c>
      <c r="C58" s="8" t="s">
        <v>205</v>
      </c>
      <c r="D58" t="s">
        <v>206</v>
      </c>
      <c r="E58" s="5">
        <v>702.4</v>
      </c>
      <c r="F58" s="5">
        <v>1177099.59</v>
      </c>
      <c r="G58" s="9">
        <v>0.85</v>
      </c>
      <c r="H58" s="8" t="s">
        <v>37</v>
      </c>
    </row>
    <row r="59" spans="1:8" x14ac:dyDescent="0.25">
      <c r="A59" t="s">
        <v>283</v>
      </c>
      <c r="B59" t="s">
        <v>122</v>
      </c>
      <c r="C59" s="8" t="s">
        <v>284</v>
      </c>
      <c r="D59" t="s">
        <v>285</v>
      </c>
      <c r="E59" s="5">
        <v>22120</v>
      </c>
      <c r="F59" s="5">
        <v>1154979.59</v>
      </c>
      <c r="G59" s="9">
        <v>0.8</v>
      </c>
      <c r="H59" s="8" t="s">
        <v>37</v>
      </c>
    </row>
    <row r="60" spans="1:8" x14ac:dyDescent="0.25">
      <c r="A60" t="s">
        <v>286</v>
      </c>
      <c r="B60" t="s">
        <v>122</v>
      </c>
      <c r="C60" s="8" t="s">
        <v>2</v>
      </c>
      <c r="D60" t="s">
        <v>225</v>
      </c>
      <c r="E60" s="5">
        <v>1000</v>
      </c>
      <c r="F60" s="5">
        <v>1153979.59</v>
      </c>
      <c r="G60" s="9">
        <v>0.6</v>
      </c>
      <c r="H60" s="8" t="s">
        <v>37</v>
      </c>
    </row>
    <row r="61" spans="1:8" x14ac:dyDescent="0.25">
      <c r="A61" t="s">
        <v>287</v>
      </c>
      <c r="B61" t="s">
        <v>122</v>
      </c>
      <c r="C61" s="8" t="s">
        <v>2</v>
      </c>
      <c r="D61" t="s">
        <v>225</v>
      </c>
      <c r="E61" s="5">
        <v>1000</v>
      </c>
      <c r="F61" s="5">
        <v>1152979.59</v>
      </c>
      <c r="G61" s="9">
        <v>0.6</v>
      </c>
      <c r="H61" s="8" t="s">
        <v>37</v>
      </c>
    </row>
    <row r="62" spans="1:8" x14ac:dyDescent="0.25">
      <c r="A62" t="s">
        <v>288</v>
      </c>
      <c r="B62" t="s">
        <v>127</v>
      </c>
      <c r="C62" s="8" t="s">
        <v>205</v>
      </c>
      <c r="D62" t="s">
        <v>206</v>
      </c>
      <c r="E62" s="5">
        <v>983.4</v>
      </c>
      <c r="F62" s="5">
        <v>1227996.19</v>
      </c>
      <c r="G62" s="9">
        <v>0.85</v>
      </c>
      <c r="H62" s="8" t="s">
        <v>37</v>
      </c>
    </row>
    <row r="63" spans="1:8" x14ac:dyDescent="0.25">
      <c r="A63" t="s">
        <v>289</v>
      </c>
      <c r="B63" t="s">
        <v>127</v>
      </c>
      <c r="C63" s="8" t="s">
        <v>290</v>
      </c>
      <c r="D63" t="s">
        <v>182</v>
      </c>
      <c r="E63" s="5">
        <v>1700</v>
      </c>
      <c r="F63" s="5">
        <v>1226296.19</v>
      </c>
      <c r="G63" s="9">
        <v>0.85</v>
      </c>
      <c r="H63" s="8" t="s">
        <v>37</v>
      </c>
    </row>
    <row r="64" spans="1:8" x14ac:dyDescent="0.25">
      <c r="A64" t="s">
        <v>291</v>
      </c>
      <c r="B64" t="s">
        <v>127</v>
      </c>
      <c r="C64" s="8" t="s">
        <v>292</v>
      </c>
      <c r="D64" t="s">
        <v>185</v>
      </c>
      <c r="E64" s="5">
        <v>1180</v>
      </c>
      <c r="F64" s="5">
        <v>1225116.19</v>
      </c>
      <c r="G64" s="9">
        <v>0.85</v>
      </c>
      <c r="H64" s="8" t="s">
        <v>37</v>
      </c>
    </row>
    <row r="65" spans="1:8" x14ac:dyDescent="0.25">
      <c r="A65" t="s">
        <v>293</v>
      </c>
      <c r="B65" t="s">
        <v>130</v>
      </c>
      <c r="C65" s="8" t="s">
        <v>294</v>
      </c>
      <c r="D65" t="s">
        <v>182</v>
      </c>
      <c r="E65" s="5">
        <v>1240</v>
      </c>
      <c r="F65" s="5">
        <v>1261876.19</v>
      </c>
      <c r="G65" s="9">
        <v>0.85</v>
      </c>
      <c r="H65" s="8" t="s">
        <v>37</v>
      </c>
    </row>
    <row r="66" spans="1:8" x14ac:dyDescent="0.25">
      <c r="A66" t="s">
        <v>295</v>
      </c>
      <c r="B66" t="s">
        <v>130</v>
      </c>
      <c r="C66" s="8" t="s">
        <v>171</v>
      </c>
      <c r="D66" t="s">
        <v>188</v>
      </c>
      <c r="E66" s="5">
        <v>4879.25</v>
      </c>
      <c r="F66" s="5">
        <v>1256996.94</v>
      </c>
      <c r="G66" s="9">
        <v>0.9</v>
      </c>
      <c r="H66" s="8" t="s">
        <v>37</v>
      </c>
    </row>
    <row r="67" spans="1:8" x14ac:dyDescent="0.25">
      <c r="A67" t="s">
        <v>296</v>
      </c>
      <c r="B67" t="s">
        <v>130</v>
      </c>
      <c r="C67" s="8" t="s">
        <v>258</v>
      </c>
      <c r="D67" t="s">
        <v>230</v>
      </c>
      <c r="E67" s="5">
        <v>3030</v>
      </c>
      <c r="F67" s="5">
        <v>1253966.94</v>
      </c>
      <c r="G67" s="9">
        <v>0.85</v>
      </c>
      <c r="H67" s="8" t="s">
        <v>37</v>
      </c>
    </row>
    <row r="68" spans="1:8" x14ac:dyDescent="0.25">
      <c r="A68" t="s">
        <v>297</v>
      </c>
      <c r="B68" t="s">
        <v>130</v>
      </c>
      <c r="C68" s="8" t="s">
        <v>216</v>
      </c>
      <c r="D68" t="s">
        <v>217</v>
      </c>
      <c r="E68" s="5">
        <v>950</v>
      </c>
      <c r="F68" s="5">
        <v>1253016.94</v>
      </c>
      <c r="G68" s="9">
        <v>0.85</v>
      </c>
      <c r="H68" s="8" t="s">
        <v>37</v>
      </c>
    </row>
    <row r="69" spans="1:8" x14ac:dyDescent="0.25">
      <c r="A69" t="s">
        <v>298</v>
      </c>
      <c r="B69" t="s">
        <v>130</v>
      </c>
      <c r="C69" s="8" t="s">
        <v>299</v>
      </c>
      <c r="D69" t="s">
        <v>182</v>
      </c>
      <c r="E69" s="5">
        <v>1310</v>
      </c>
      <c r="F69" s="5">
        <v>1289706.94</v>
      </c>
      <c r="G69" s="9">
        <v>0.85</v>
      </c>
      <c r="H69" s="8" t="s">
        <v>37</v>
      </c>
    </row>
    <row r="70" spans="1:8" x14ac:dyDescent="0.25">
      <c r="A70" t="s">
        <v>300</v>
      </c>
      <c r="B70" t="s">
        <v>130</v>
      </c>
      <c r="C70" s="8" t="s">
        <v>301</v>
      </c>
      <c r="D70" t="s">
        <v>217</v>
      </c>
      <c r="E70" s="5">
        <v>4668</v>
      </c>
      <c r="F70" s="5">
        <v>1285038.94</v>
      </c>
      <c r="G70" s="9">
        <v>0.85</v>
      </c>
      <c r="H70" s="8" t="s">
        <v>37</v>
      </c>
    </row>
    <row r="71" spans="1:8" x14ac:dyDescent="0.25">
      <c r="A71" t="s">
        <v>302</v>
      </c>
      <c r="B71" t="s">
        <v>130</v>
      </c>
      <c r="C71" s="8" t="s">
        <v>303</v>
      </c>
      <c r="D71" t="s">
        <v>179</v>
      </c>
      <c r="E71" s="5">
        <v>2200</v>
      </c>
      <c r="F71" s="5">
        <v>1282838.94</v>
      </c>
      <c r="G71" s="9">
        <v>0.8</v>
      </c>
      <c r="H71" s="8" t="s">
        <v>37</v>
      </c>
    </row>
    <row r="72" spans="1:8" x14ac:dyDescent="0.25">
      <c r="A72" t="s">
        <v>304</v>
      </c>
      <c r="B72" t="s">
        <v>305</v>
      </c>
      <c r="C72" s="8" t="s">
        <v>306</v>
      </c>
      <c r="D72" t="s">
        <v>217</v>
      </c>
      <c r="E72" s="5">
        <v>1390</v>
      </c>
      <c r="F72" s="5">
        <v>1281448.94</v>
      </c>
      <c r="G72" s="9">
        <v>0.85</v>
      </c>
      <c r="H72" s="8" t="s">
        <v>37</v>
      </c>
    </row>
    <row r="73" spans="1:8" x14ac:dyDescent="0.25">
      <c r="A73" t="s">
        <v>307</v>
      </c>
      <c r="B73" t="s">
        <v>305</v>
      </c>
      <c r="C73" s="8" t="s">
        <v>308</v>
      </c>
      <c r="D73" t="s">
        <v>176</v>
      </c>
      <c r="E73" s="5">
        <v>9600.67</v>
      </c>
      <c r="F73" s="5">
        <v>1271848.27</v>
      </c>
      <c r="G73" s="9">
        <v>0.9</v>
      </c>
      <c r="H73" s="8" t="s">
        <v>37</v>
      </c>
    </row>
    <row r="74" spans="1:8" x14ac:dyDescent="0.25">
      <c r="A74" t="s">
        <v>309</v>
      </c>
      <c r="B74" t="s">
        <v>133</v>
      </c>
      <c r="C74" s="8" t="s">
        <v>310</v>
      </c>
      <c r="D74" t="s">
        <v>182</v>
      </c>
      <c r="E74" s="5">
        <v>4100</v>
      </c>
      <c r="F74" s="5">
        <v>1267748.27</v>
      </c>
      <c r="G74" s="9">
        <v>0.8</v>
      </c>
      <c r="H74" s="8" t="s">
        <v>37</v>
      </c>
    </row>
    <row r="75" spans="1:8" x14ac:dyDescent="0.25">
      <c r="A75" t="s">
        <v>311</v>
      </c>
      <c r="B75" t="s">
        <v>133</v>
      </c>
      <c r="C75" s="8" t="s">
        <v>312</v>
      </c>
      <c r="D75" t="s">
        <v>182</v>
      </c>
      <c r="E75" s="5">
        <v>380</v>
      </c>
      <c r="F75" s="5">
        <v>1267368.27</v>
      </c>
      <c r="G75" s="9">
        <v>0.8</v>
      </c>
      <c r="H75" s="8" t="s">
        <v>37</v>
      </c>
    </row>
    <row r="76" spans="1:8" x14ac:dyDescent="0.25">
      <c r="A76" t="s">
        <v>313</v>
      </c>
      <c r="B76" t="s">
        <v>133</v>
      </c>
      <c r="C76" s="8" t="s">
        <v>314</v>
      </c>
      <c r="D76" t="s">
        <v>182</v>
      </c>
      <c r="E76" s="5">
        <v>600</v>
      </c>
      <c r="F76" s="5">
        <v>1266768.27</v>
      </c>
      <c r="G76" s="9">
        <v>0.8</v>
      </c>
      <c r="H76" s="8" t="s">
        <v>37</v>
      </c>
    </row>
    <row r="77" spans="1:8" x14ac:dyDescent="0.25">
      <c r="A77" t="s">
        <v>315</v>
      </c>
      <c r="B77" t="s">
        <v>133</v>
      </c>
      <c r="C77" s="8" t="s">
        <v>316</v>
      </c>
      <c r="D77" t="s">
        <v>182</v>
      </c>
      <c r="E77" s="5">
        <v>3480</v>
      </c>
      <c r="F77" s="5">
        <v>1263288.27</v>
      </c>
      <c r="G77" s="9">
        <v>0.85</v>
      </c>
      <c r="H77" s="8" t="s">
        <v>37</v>
      </c>
    </row>
    <row r="78" spans="1:8" x14ac:dyDescent="0.25">
      <c r="A78" t="s">
        <v>317</v>
      </c>
      <c r="B78" t="s">
        <v>133</v>
      </c>
      <c r="C78" s="8" t="s">
        <v>318</v>
      </c>
      <c r="D78" t="s">
        <v>319</v>
      </c>
      <c r="E78" s="5">
        <v>2500</v>
      </c>
      <c r="F78" s="5">
        <v>1260788.27</v>
      </c>
      <c r="G78" s="9">
        <v>0.85</v>
      </c>
      <c r="H78" s="8" t="s">
        <v>37</v>
      </c>
    </row>
    <row r="79" spans="1:8" x14ac:dyDescent="0.25">
      <c r="A79" t="s">
        <v>320</v>
      </c>
      <c r="B79" t="s">
        <v>133</v>
      </c>
      <c r="C79" s="8" t="s">
        <v>197</v>
      </c>
      <c r="D79" t="s">
        <v>179</v>
      </c>
      <c r="E79" s="5">
        <v>4800</v>
      </c>
      <c r="F79" s="5">
        <v>1323988.27</v>
      </c>
      <c r="G79" s="9">
        <v>0.85</v>
      </c>
      <c r="H79" s="8" t="s">
        <v>37</v>
      </c>
    </row>
    <row r="80" spans="1:8" x14ac:dyDescent="0.25">
      <c r="A80" t="s">
        <v>321</v>
      </c>
      <c r="B80" t="s">
        <v>133</v>
      </c>
      <c r="C80" s="8" t="s">
        <v>322</v>
      </c>
      <c r="D80" t="s">
        <v>182</v>
      </c>
      <c r="E80" s="5">
        <v>8155</v>
      </c>
      <c r="F80" s="5">
        <v>1315833.27</v>
      </c>
      <c r="G80" s="9">
        <v>0.8</v>
      </c>
      <c r="H80" s="8" t="s">
        <v>37</v>
      </c>
    </row>
    <row r="81" spans="1:8" x14ac:dyDescent="0.25">
      <c r="A81" t="s">
        <v>323</v>
      </c>
      <c r="B81" t="s">
        <v>133</v>
      </c>
      <c r="C81" s="8" t="s">
        <v>324</v>
      </c>
      <c r="D81" t="s">
        <v>230</v>
      </c>
      <c r="E81" s="5">
        <v>3030</v>
      </c>
      <c r="F81" s="5">
        <v>1312803.27</v>
      </c>
      <c r="G81" s="9">
        <v>0.85</v>
      </c>
      <c r="H81" s="8" t="s">
        <v>37</v>
      </c>
    </row>
    <row r="82" spans="1:8" x14ac:dyDescent="0.25">
      <c r="A82" t="s">
        <v>325</v>
      </c>
      <c r="B82" t="s">
        <v>133</v>
      </c>
      <c r="C82" s="8" t="s">
        <v>326</v>
      </c>
      <c r="D82" t="s">
        <v>182</v>
      </c>
      <c r="E82" s="5">
        <v>552</v>
      </c>
      <c r="F82" s="5">
        <v>1350251.27</v>
      </c>
      <c r="G82" s="9">
        <v>0.85</v>
      </c>
      <c r="H82" s="8" t="s">
        <v>37</v>
      </c>
    </row>
    <row r="83" spans="1:8" x14ac:dyDescent="0.25">
      <c r="A83" t="s">
        <v>327</v>
      </c>
      <c r="B83" t="s">
        <v>328</v>
      </c>
      <c r="C83" s="8" t="s">
        <v>2</v>
      </c>
      <c r="D83" t="s">
        <v>225</v>
      </c>
      <c r="E83" s="5">
        <v>800</v>
      </c>
      <c r="F83" s="5">
        <v>1349451.27</v>
      </c>
      <c r="G83" s="9">
        <v>0.6</v>
      </c>
      <c r="H83" s="8" t="s">
        <v>37</v>
      </c>
    </row>
    <row r="84" spans="1:8" x14ac:dyDescent="0.25">
      <c r="A84" t="s">
        <v>329</v>
      </c>
      <c r="B84" t="s">
        <v>330</v>
      </c>
      <c r="C84" s="8" t="s">
        <v>331</v>
      </c>
      <c r="D84" t="s">
        <v>246</v>
      </c>
      <c r="E84" s="5">
        <v>1598.2</v>
      </c>
      <c r="F84" s="5">
        <v>1347853.07</v>
      </c>
      <c r="G84" s="9">
        <v>0.9</v>
      </c>
      <c r="H84" s="8" t="s">
        <v>37</v>
      </c>
    </row>
    <row r="85" spans="1:8" x14ac:dyDescent="0.25">
      <c r="A85" t="s">
        <v>332</v>
      </c>
      <c r="B85" t="s">
        <v>137</v>
      </c>
      <c r="C85" s="8" t="s">
        <v>171</v>
      </c>
      <c r="D85" t="s">
        <v>188</v>
      </c>
      <c r="E85" s="5">
        <v>5651.55</v>
      </c>
      <c r="F85" s="5">
        <v>1380201.52</v>
      </c>
      <c r="G85" s="9">
        <v>0.9</v>
      </c>
      <c r="H85" s="8" t="s">
        <v>37</v>
      </c>
    </row>
    <row r="86" spans="1:8" x14ac:dyDescent="0.25">
      <c r="A86" t="s">
        <v>333</v>
      </c>
      <c r="B86" t="s">
        <v>137</v>
      </c>
      <c r="C86" s="8" t="s">
        <v>334</v>
      </c>
      <c r="D86" t="s">
        <v>217</v>
      </c>
      <c r="E86" s="5">
        <v>2000</v>
      </c>
      <c r="F86" s="5">
        <v>1378201.52</v>
      </c>
      <c r="G86" s="9">
        <v>0.85</v>
      </c>
      <c r="H86" s="8" t="s">
        <v>37</v>
      </c>
    </row>
    <row r="87" spans="1:8" x14ac:dyDescent="0.25">
      <c r="A87" t="s">
        <v>335</v>
      </c>
      <c r="B87" t="s">
        <v>137</v>
      </c>
      <c r="C87" s="8" t="s">
        <v>334</v>
      </c>
      <c r="D87" t="s">
        <v>217</v>
      </c>
      <c r="E87" s="5">
        <v>1254</v>
      </c>
      <c r="F87" s="5">
        <v>1376947.52</v>
      </c>
      <c r="G87" s="9">
        <v>0.85</v>
      </c>
      <c r="H87" s="8" t="s">
        <v>37</v>
      </c>
    </row>
    <row r="88" spans="1:8" x14ac:dyDescent="0.25">
      <c r="A88" t="s">
        <v>336</v>
      </c>
      <c r="B88" t="s">
        <v>137</v>
      </c>
      <c r="C88" s="8" t="s">
        <v>337</v>
      </c>
      <c r="D88" t="s">
        <v>193</v>
      </c>
      <c r="E88" s="5">
        <v>3000</v>
      </c>
      <c r="F88" s="5">
        <v>1373947.52</v>
      </c>
      <c r="G88" s="9">
        <v>0.9</v>
      </c>
      <c r="H88" s="8" t="s">
        <v>37</v>
      </c>
    </row>
    <row r="89" spans="1:8" x14ac:dyDescent="0.25">
      <c r="A89" t="s">
        <v>338</v>
      </c>
      <c r="B89" t="s">
        <v>137</v>
      </c>
      <c r="C89" s="8" t="s">
        <v>337</v>
      </c>
      <c r="D89" t="s">
        <v>212</v>
      </c>
      <c r="E89" s="5">
        <v>30</v>
      </c>
      <c r="F89" s="5">
        <v>1373917.52</v>
      </c>
      <c r="G89" s="9">
        <v>0.95</v>
      </c>
      <c r="H89" s="8" t="s">
        <v>213</v>
      </c>
    </row>
    <row r="90" spans="1:8" x14ac:dyDescent="0.25">
      <c r="A90" t="s">
        <v>339</v>
      </c>
      <c r="B90" t="s">
        <v>137</v>
      </c>
      <c r="C90" s="8" t="s">
        <v>2</v>
      </c>
      <c r="D90" t="s">
        <v>225</v>
      </c>
      <c r="E90" s="5">
        <v>10000</v>
      </c>
      <c r="F90" s="5">
        <v>1401917.52</v>
      </c>
      <c r="G90" s="9">
        <v>0.6</v>
      </c>
      <c r="H90" s="8" t="s">
        <v>37</v>
      </c>
    </row>
    <row r="91" spans="1:8" x14ac:dyDescent="0.25">
      <c r="A91" t="s">
        <v>340</v>
      </c>
      <c r="B91" t="s">
        <v>137</v>
      </c>
      <c r="C91" s="8" t="s">
        <v>334</v>
      </c>
      <c r="D91" t="s">
        <v>217</v>
      </c>
      <c r="E91" s="5">
        <v>396.7</v>
      </c>
      <c r="F91" s="5">
        <v>1401520.82</v>
      </c>
      <c r="G91" s="9">
        <v>0.85</v>
      </c>
      <c r="H91" s="8" t="s">
        <v>37</v>
      </c>
    </row>
    <row r="92" spans="1:8" x14ac:dyDescent="0.25">
      <c r="A92" t="s">
        <v>341</v>
      </c>
      <c r="B92" t="s">
        <v>137</v>
      </c>
      <c r="C92" s="8" t="s">
        <v>342</v>
      </c>
      <c r="D92" t="s">
        <v>176</v>
      </c>
      <c r="E92" s="5">
        <v>9602.21</v>
      </c>
      <c r="F92" s="5">
        <v>1391918.61</v>
      </c>
      <c r="G92" s="9">
        <v>0.9</v>
      </c>
      <c r="H92" s="8" t="s">
        <v>37</v>
      </c>
    </row>
    <row r="93" spans="1:8" x14ac:dyDescent="0.25">
      <c r="A93" t="s">
        <v>343</v>
      </c>
      <c r="B93" t="s">
        <v>148</v>
      </c>
      <c r="C93" s="8" t="s">
        <v>344</v>
      </c>
      <c r="D93" t="s">
        <v>176</v>
      </c>
      <c r="E93" s="5">
        <v>1513.95</v>
      </c>
      <c r="F93" s="5">
        <v>1572404.66</v>
      </c>
      <c r="G93" s="9">
        <v>0.9</v>
      </c>
      <c r="H93" s="8" t="s">
        <v>37</v>
      </c>
    </row>
    <row r="94" spans="1:8" x14ac:dyDescent="0.25">
      <c r="A94" t="s">
        <v>345</v>
      </c>
      <c r="B94" t="s">
        <v>148</v>
      </c>
      <c r="C94" s="8" t="s">
        <v>2</v>
      </c>
      <c r="D94" t="s">
        <v>225</v>
      </c>
      <c r="E94" s="5">
        <v>1450</v>
      </c>
      <c r="F94" s="5">
        <v>1612954.66</v>
      </c>
      <c r="G94" s="9">
        <v>0.6</v>
      </c>
      <c r="H94" s="8" t="s">
        <v>37</v>
      </c>
    </row>
    <row r="95" spans="1:8" x14ac:dyDescent="0.25">
      <c r="A95" t="s">
        <v>346</v>
      </c>
      <c r="B95" t="s">
        <v>347</v>
      </c>
      <c r="C95" s="8" t="s">
        <v>348</v>
      </c>
      <c r="D95" t="s">
        <v>230</v>
      </c>
      <c r="E95" s="5">
        <v>6060</v>
      </c>
      <c r="F95" s="5">
        <v>1606894.66</v>
      </c>
      <c r="G95" s="9">
        <v>0.85</v>
      </c>
      <c r="H95" s="8" t="s">
        <v>37</v>
      </c>
    </row>
    <row r="96" spans="1:8" x14ac:dyDescent="0.25">
      <c r="A96" t="s">
        <v>349</v>
      </c>
      <c r="B96" t="s">
        <v>347</v>
      </c>
      <c r="C96" s="8" t="s">
        <v>350</v>
      </c>
      <c r="D96" t="s">
        <v>182</v>
      </c>
      <c r="E96" s="5">
        <v>37500</v>
      </c>
      <c r="F96" s="5">
        <v>1569394.66</v>
      </c>
      <c r="G96" s="9">
        <v>0.85</v>
      </c>
      <c r="H96" s="8" t="s">
        <v>37</v>
      </c>
    </row>
    <row r="97" spans="1:8" x14ac:dyDescent="0.25">
      <c r="A97" t="s">
        <v>351</v>
      </c>
      <c r="B97" t="s">
        <v>347</v>
      </c>
      <c r="C97" s="8" t="s">
        <v>352</v>
      </c>
      <c r="D97" t="s">
        <v>182</v>
      </c>
      <c r="E97" s="5">
        <v>9940</v>
      </c>
      <c r="F97" s="5">
        <v>1559454.66</v>
      </c>
      <c r="G97" s="9">
        <v>0.85</v>
      </c>
      <c r="H97" s="8" t="s">
        <v>37</v>
      </c>
    </row>
    <row r="98" spans="1:8" x14ac:dyDescent="0.25">
      <c r="A98" t="s">
        <v>353</v>
      </c>
      <c r="B98" t="s">
        <v>347</v>
      </c>
      <c r="C98" s="8" t="s">
        <v>354</v>
      </c>
      <c r="D98" t="s">
        <v>193</v>
      </c>
      <c r="E98" s="5">
        <v>3000</v>
      </c>
      <c r="F98" s="5">
        <v>1556454.66</v>
      </c>
      <c r="G98" s="9">
        <v>0.9</v>
      </c>
      <c r="H98" s="8" t="s">
        <v>37</v>
      </c>
    </row>
    <row r="99" spans="1:8" x14ac:dyDescent="0.25">
      <c r="A99" t="s">
        <v>355</v>
      </c>
      <c r="B99" t="s">
        <v>347</v>
      </c>
      <c r="C99" s="8" t="s">
        <v>354</v>
      </c>
      <c r="D99" t="s">
        <v>212</v>
      </c>
      <c r="E99" s="5">
        <v>30</v>
      </c>
      <c r="F99" s="5">
        <v>1556424.66</v>
      </c>
      <c r="G99" s="9">
        <v>0.95</v>
      </c>
      <c r="H99" s="8" t="s">
        <v>213</v>
      </c>
    </row>
    <row r="100" spans="1:8" x14ac:dyDescent="0.25">
      <c r="A100" t="s">
        <v>356</v>
      </c>
      <c r="B100" t="s">
        <v>153</v>
      </c>
      <c r="C100" s="8" t="s">
        <v>357</v>
      </c>
      <c r="D100" t="s">
        <v>358</v>
      </c>
      <c r="E100" s="5">
        <v>450</v>
      </c>
      <c r="F100" s="5">
        <v>1555974.66</v>
      </c>
      <c r="G100" s="9">
        <v>0.8</v>
      </c>
      <c r="H100" s="8" t="s">
        <v>37</v>
      </c>
    </row>
    <row r="101" spans="1:8" x14ac:dyDescent="0.25">
      <c r="A101" t="s">
        <v>359</v>
      </c>
      <c r="B101" t="s">
        <v>153</v>
      </c>
      <c r="C101" s="8" t="s">
        <v>360</v>
      </c>
      <c r="D101" t="s">
        <v>358</v>
      </c>
      <c r="E101" s="5">
        <v>450</v>
      </c>
      <c r="F101" s="5">
        <v>1555524.66</v>
      </c>
      <c r="G101" s="9">
        <v>0.8</v>
      </c>
      <c r="H101" s="8" t="s">
        <v>37</v>
      </c>
    </row>
    <row r="102" spans="1:8" x14ac:dyDescent="0.25">
      <c r="A102" t="s">
        <v>361</v>
      </c>
      <c r="B102" t="s">
        <v>153</v>
      </c>
      <c r="C102" s="8" t="s">
        <v>171</v>
      </c>
      <c r="D102" t="s">
        <v>188</v>
      </c>
      <c r="E102" s="5">
        <v>3844.09</v>
      </c>
      <c r="F102" s="5">
        <v>1551680.57</v>
      </c>
      <c r="G102" s="9">
        <v>0.9</v>
      </c>
      <c r="H102" s="8" t="s">
        <v>37</v>
      </c>
    </row>
    <row r="103" spans="1:8" x14ac:dyDescent="0.25">
      <c r="A103" t="s">
        <v>362</v>
      </c>
      <c r="B103" t="s">
        <v>153</v>
      </c>
      <c r="C103" s="8" t="s">
        <v>363</v>
      </c>
      <c r="D103" t="s">
        <v>364</v>
      </c>
      <c r="E103" s="5">
        <v>247.33</v>
      </c>
      <c r="F103" s="5">
        <v>1551433.24</v>
      </c>
      <c r="G103" s="9">
        <v>0.85</v>
      </c>
      <c r="H103" s="8" t="s">
        <v>37</v>
      </c>
    </row>
    <row r="104" spans="1:8" x14ac:dyDescent="0.25">
      <c r="A104" t="s">
        <v>365</v>
      </c>
      <c r="B104" t="s">
        <v>153</v>
      </c>
      <c r="C104" s="8" t="s">
        <v>363</v>
      </c>
      <c r="D104" t="s">
        <v>364</v>
      </c>
      <c r="E104" s="5">
        <v>228.16</v>
      </c>
      <c r="F104" s="5">
        <v>1551205.08</v>
      </c>
      <c r="G104" s="9">
        <v>0.85</v>
      </c>
      <c r="H104" s="8" t="s">
        <v>37</v>
      </c>
    </row>
    <row r="105" spans="1:8" x14ac:dyDescent="0.25">
      <c r="A105" t="s">
        <v>366</v>
      </c>
      <c r="B105" t="s">
        <v>153</v>
      </c>
      <c r="C105" s="8" t="s">
        <v>367</v>
      </c>
      <c r="D105" t="s">
        <v>368</v>
      </c>
      <c r="E105" s="5">
        <v>1000</v>
      </c>
      <c r="F105" s="5">
        <v>1588205.08</v>
      </c>
      <c r="G105" s="9">
        <v>0.95</v>
      </c>
      <c r="H105" s="8" t="s">
        <v>37</v>
      </c>
    </row>
    <row r="106" spans="1:8" x14ac:dyDescent="0.25">
      <c r="A106" t="s">
        <v>369</v>
      </c>
      <c r="B106" t="s">
        <v>14</v>
      </c>
      <c r="C106" s="8" t="s">
        <v>205</v>
      </c>
      <c r="D106" t="s">
        <v>206</v>
      </c>
      <c r="E106" s="5">
        <v>202.4</v>
      </c>
      <c r="F106" s="5">
        <v>1588002.68</v>
      </c>
      <c r="G106" s="9">
        <v>0.85</v>
      </c>
      <c r="H106" s="8" t="s">
        <v>37</v>
      </c>
    </row>
    <row r="107" spans="1:8" x14ac:dyDescent="0.25">
      <c r="A107" t="s">
        <v>370</v>
      </c>
      <c r="B107" t="s">
        <v>14</v>
      </c>
      <c r="C107" s="8" t="s">
        <v>371</v>
      </c>
      <c r="D107" t="s">
        <v>185</v>
      </c>
      <c r="E107" s="5">
        <v>430</v>
      </c>
      <c r="F107" s="5">
        <v>1587572.68</v>
      </c>
      <c r="G107" s="9">
        <v>0.9</v>
      </c>
      <c r="H107" s="8" t="s">
        <v>37</v>
      </c>
    </row>
    <row r="108" spans="1:8" x14ac:dyDescent="0.25">
      <c r="A108" t="s">
        <v>372</v>
      </c>
      <c r="B108" t="s">
        <v>14</v>
      </c>
      <c r="C108" s="8" t="s">
        <v>373</v>
      </c>
      <c r="D108" t="s">
        <v>206</v>
      </c>
      <c r="E108" s="5">
        <v>4050</v>
      </c>
      <c r="F108" s="5">
        <v>1583522.68</v>
      </c>
      <c r="G108" s="9">
        <v>0.85</v>
      </c>
      <c r="H108" s="8" t="s">
        <v>37</v>
      </c>
    </row>
    <row r="109" spans="3:8" s="14" customFormat="1" x14ac:dyDescent="0.25">
      <c r="C109" s="15" t="s">
        <v>157</v>
      </c>
      <c r="E109" s="16">
        <f>SUM(E2:E108)</f>
        <v>404732.08</v>
      </c>
      <c r="F109" s="16"/>
      <c r="G109" s="17"/>
      <c r="H109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</sheetPr>
  <dimension ref="A1:J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16" customWidth="1"/>
    <col min="5" max="5" width="24" customWidth="1"/>
    <col min="6" max="8" width="16" style="5" customWidth="1"/>
    <col min="9" max="9" width="14" style="9" customWidth="1"/>
    <col min="10" max="10" width="38" style="8" customWidth="1"/>
  </cols>
  <sheetData>
    <row r="1" spans="1:10" s="10" customFormat="1" x14ac:dyDescent="0.25">
      <c r="A1" s="10" t="s">
        <v>27</v>
      </c>
      <c r="B1" s="10" t="s">
        <v>28</v>
      </c>
      <c r="C1" s="11" t="s">
        <v>29</v>
      </c>
      <c r="D1" s="10" t="s">
        <v>374</v>
      </c>
      <c r="E1" s="10" t="s">
        <v>30</v>
      </c>
      <c r="F1" s="12" t="s">
        <v>375</v>
      </c>
      <c r="G1" s="12" t="s">
        <v>376</v>
      </c>
      <c r="H1" s="12" t="s">
        <v>32</v>
      </c>
      <c r="I1" s="13" t="s">
        <v>33</v>
      </c>
      <c r="J1" s="11" t="s">
        <v>34</v>
      </c>
    </row>
    <row r="2" spans="1:10" x14ac:dyDescent="0.25">
      <c r="A2" t="s">
        <v>35</v>
      </c>
      <c r="B2" t="s">
        <v>12</v>
      </c>
      <c r="C2" s="8" t="s">
        <v>2</v>
      </c>
      <c r="D2" t="s">
        <v>377</v>
      </c>
      <c r="E2" t="s">
        <v>36</v>
      </c>
      <c r="F2" s="5">
        <v>0</v>
      </c>
      <c r="G2" s="5">
        <v>100000</v>
      </c>
      <c r="H2" s="5">
        <v>100000</v>
      </c>
      <c r="I2" s="9">
        <v>0.9</v>
      </c>
      <c r="J2" s="8" t="s">
        <v>37</v>
      </c>
    </row>
    <row r="3" spans="1:10" x14ac:dyDescent="0.25">
      <c r="A3" t="s">
        <v>38</v>
      </c>
      <c r="B3" t="s">
        <v>12</v>
      </c>
      <c r="C3" s="8" t="s">
        <v>39</v>
      </c>
      <c r="D3" t="s">
        <v>377</v>
      </c>
      <c r="E3" t="s">
        <v>36</v>
      </c>
      <c r="F3" s="5">
        <v>0</v>
      </c>
      <c r="G3" s="5">
        <v>42000</v>
      </c>
      <c r="H3" s="5">
        <v>142000</v>
      </c>
      <c r="I3" s="9">
        <v>0.9</v>
      </c>
      <c r="J3" s="8" t="s">
        <v>37</v>
      </c>
    </row>
    <row r="4" spans="1:10" x14ac:dyDescent="0.25">
      <c r="A4" t="s">
        <v>40</v>
      </c>
      <c r="B4" t="s">
        <v>41</v>
      </c>
      <c r="C4" s="8" t="s">
        <v>42</v>
      </c>
      <c r="D4" t="s">
        <v>377</v>
      </c>
      <c r="E4" t="s">
        <v>36</v>
      </c>
      <c r="F4" s="5">
        <v>0</v>
      </c>
      <c r="G4" s="5">
        <v>25000</v>
      </c>
      <c r="H4" s="5">
        <v>167000</v>
      </c>
      <c r="I4" s="9">
        <v>0.9</v>
      </c>
      <c r="J4" s="8" t="s">
        <v>37</v>
      </c>
    </row>
    <row r="5" spans="1:10" x14ac:dyDescent="0.25">
      <c r="A5" t="s">
        <v>43</v>
      </c>
      <c r="B5" t="s">
        <v>44</v>
      </c>
      <c r="C5" s="8" t="s">
        <v>45</v>
      </c>
      <c r="D5" t="s">
        <v>377</v>
      </c>
      <c r="E5" t="s">
        <v>36</v>
      </c>
      <c r="F5" s="5">
        <v>0</v>
      </c>
      <c r="G5" s="5">
        <v>38000</v>
      </c>
      <c r="H5" s="5">
        <v>205000</v>
      </c>
      <c r="I5" s="9">
        <v>0.9</v>
      </c>
      <c r="J5" s="8" t="s">
        <v>37</v>
      </c>
    </row>
    <row r="6" spans="1:10" x14ac:dyDescent="0.25">
      <c r="A6" t="s">
        <v>46</v>
      </c>
      <c r="B6" t="s">
        <v>44</v>
      </c>
      <c r="C6" s="8" t="s">
        <v>47</v>
      </c>
      <c r="D6" t="s">
        <v>377</v>
      </c>
      <c r="E6" t="s">
        <v>36</v>
      </c>
      <c r="F6" s="5">
        <v>0</v>
      </c>
      <c r="G6" s="5">
        <v>38000</v>
      </c>
      <c r="H6" s="5">
        <v>243000</v>
      </c>
      <c r="I6" s="9">
        <v>0.9</v>
      </c>
      <c r="J6" s="8" t="s">
        <v>37</v>
      </c>
    </row>
    <row r="7" spans="1:10" x14ac:dyDescent="0.25">
      <c r="A7" t="s">
        <v>158</v>
      </c>
      <c r="B7" t="s">
        <v>44</v>
      </c>
      <c r="C7" s="8" t="s">
        <v>159</v>
      </c>
      <c r="D7" t="s">
        <v>378</v>
      </c>
      <c r="E7" t="s">
        <v>160</v>
      </c>
      <c r="F7" s="5">
        <v>500</v>
      </c>
      <c r="G7" s="5">
        <v>0</v>
      </c>
      <c r="H7" s="5">
        <v>242500</v>
      </c>
      <c r="I7" s="9">
        <v>1</v>
      </c>
      <c r="J7" s="8" t="s">
        <v>37</v>
      </c>
    </row>
    <row r="8" spans="1:10" x14ac:dyDescent="0.25">
      <c r="A8" t="s">
        <v>48</v>
      </c>
      <c r="B8" t="s">
        <v>44</v>
      </c>
      <c r="C8" s="8" t="s">
        <v>49</v>
      </c>
      <c r="D8" t="s">
        <v>377</v>
      </c>
      <c r="E8" t="s">
        <v>36</v>
      </c>
      <c r="F8" s="5">
        <v>0</v>
      </c>
      <c r="G8" s="5">
        <v>42000</v>
      </c>
      <c r="H8" s="5">
        <v>284500</v>
      </c>
      <c r="I8" s="9">
        <v>0.95</v>
      </c>
      <c r="J8" s="8" t="s">
        <v>37</v>
      </c>
    </row>
    <row r="9" spans="1:10" x14ac:dyDescent="0.25">
      <c r="A9" t="s">
        <v>50</v>
      </c>
      <c r="B9" t="s">
        <v>51</v>
      </c>
      <c r="C9" s="8" t="s">
        <v>52</v>
      </c>
      <c r="D9" t="s">
        <v>377</v>
      </c>
      <c r="E9" t="s">
        <v>36</v>
      </c>
      <c r="F9" s="5">
        <v>0</v>
      </c>
      <c r="G9" s="5">
        <v>42000</v>
      </c>
      <c r="H9" s="5">
        <v>326500</v>
      </c>
      <c r="I9" s="9">
        <v>0.9</v>
      </c>
      <c r="J9" s="8" t="s">
        <v>37</v>
      </c>
    </row>
    <row r="10" spans="1:10" x14ac:dyDescent="0.25">
      <c r="A10" t="s">
        <v>53</v>
      </c>
      <c r="B10" t="s">
        <v>51</v>
      </c>
      <c r="C10" s="8" t="s">
        <v>54</v>
      </c>
      <c r="D10" t="s">
        <v>377</v>
      </c>
      <c r="E10" t="s">
        <v>36</v>
      </c>
      <c r="F10" s="5">
        <v>0</v>
      </c>
      <c r="G10" s="5">
        <v>38000</v>
      </c>
      <c r="H10" s="5">
        <v>364500</v>
      </c>
      <c r="I10" s="9">
        <v>0.9</v>
      </c>
      <c r="J10" s="8" t="s">
        <v>37</v>
      </c>
    </row>
    <row r="11" spans="1:10" x14ac:dyDescent="0.25">
      <c r="A11" t="s">
        <v>55</v>
      </c>
      <c r="B11" t="s">
        <v>51</v>
      </c>
      <c r="C11" s="8" t="s">
        <v>56</v>
      </c>
      <c r="D11" t="s">
        <v>377</v>
      </c>
      <c r="E11" t="s">
        <v>36</v>
      </c>
      <c r="F11" s="5">
        <v>0</v>
      </c>
      <c r="G11" s="5">
        <v>42000</v>
      </c>
      <c r="H11" s="5">
        <v>406500</v>
      </c>
      <c r="I11" s="9">
        <v>0.9</v>
      </c>
      <c r="J11" s="8" t="s">
        <v>37</v>
      </c>
    </row>
    <row r="12" spans="1:10" x14ac:dyDescent="0.25">
      <c r="A12" t="s">
        <v>57</v>
      </c>
      <c r="B12" t="s">
        <v>51</v>
      </c>
      <c r="C12" s="8" t="s">
        <v>58</v>
      </c>
      <c r="D12" t="s">
        <v>377</v>
      </c>
      <c r="E12" t="s">
        <v>36</v>
      </c>
      <c r="F12" s="5">
        <v>0</v>
      </c>
      <c r="G12" s="5">
        <v>13000</v>
      </c>
      <c r="H12" s="5">
        <v>419500</v>
      </c>
      <c r="I12" s="9">
        <v>0.9</v>
      </c>
      <c r="J12" s="8" t="s">
        <v>37</v>
      </c>
    </row>
    <row r="13" spans="1:10" x14ac:dyDescent="0.25">
      <c r="A13" t="s">
        <v>59</v>
      </c>
      <c r="B13" t="s">
        <v>60</v>
      </c>
      <c r="C13" s="8" t="s">
        <v>61</v>
      </c>
      <c r="D13" t="s">
        <v>377</v>
      </c>
      <c r="E13" t="s">
        <v>36</v>
      </c>
      <c r="F13" s="5">
        <v>0</v>
      </c>
      <c r="G13" s="5">
        <v>38000</v>
      </c>
      <c r="H13" s="5">
        <v>457500</v>
      </c>
      <c r="I13" s="9">
        <v>0.9</v>
      </c>
      <c r="J13" s="8" t="s">
        <v>37</v>
      </c>
    </row>
    <row r="14" spans="1:10" x14ac:dyDescent="0.25">
      <c r="A14" t="s">
        <v>62</v>
      </c>
      <c r="B14" t="s">
        <v>63</v>
      </c>
      <c r="C14" s="8" t="s">
        <v>64</v>
      </c>
      <c r="D14" t="s">
        <v>377</v>
      </c>
      <c r="E14" t="s">
        <v>36</v>
      </c>
      <c r="F14" s="5">
        <v>0</v>
      </c>
      <c r="G14" s="5">
        <v>38000</v>
      </c>
      <c r="H14" s="5">
        <v>495500</v>
      </c>
      <c r="I14" s="9">
        <v>0.9</v>
      </c>
      <c r="J14" s="8" t="s">
        <v>37</v>
      </c>
    </row>
    <row r="15" spans="1:10" x14ac:dyDescent="0.25">
      <c r="A15" t="s">
        <v>65</v>
      </c>
      <c r="B15" t="s">
        <v>63</v>
      </c>
      <c r="C15" s="8" t="s">
        <v>66</v>
      </c>
      <c r="D15" t="s">
        <v>377</v>
      </c>
      <c r="E15" t="s">
        <v>36</v>
      </c>
      <c r="F15" s="5">
        <v>0</v>
      </c>
      <c r="G15" s="5">
        <v>42000</v>
      </c>
      <c r="H15" s="5">
        <v>537500</v>
      </c>
      <c r="I15" s="9">
        <v>0.9</v>
      </c>
      <c r="J15" s="8" t="s">
        <v>37</v>
      </c>
    </row>
    <row r="16" spans="1:10" x14ac:dyDescent="0.25">
      <c r="A16" t="s">
        <v>67</v>
      </c>
      <c r="B16" t="s">
        <v>68</v>
      </c>
      <c r="C16" s="8" t="s">
        <v>69</v>
      </c>
      <c r="D16" t="s">
        <v>377</v>
      </c>
      <c r="E16" t="s">
        <v>36</v>
      </c>
      <c r="F16" s="5">
        <v>0</v>
      </c>
      <c r="G16" s="5">
        <v>42000</v>
      </c>
      <c r="H16" s="5">
        <v>579500</v>
      </c>
      <c r="I16" s="9">
        <v>0.9</v>
      </c>
      <c r="J16" s="8" t="s">
        <v>37</v>
      </c>
    </row>
    <row r="17" spans="1:10" x14ac:dyDescent="0.25">
      <c r="A17" t="s">
        <v>70</v>
      </c>
      <c r="B17" t="s">
        <v>68</v>
      </c>
      <c r="C17" s="8" t="s">
        <v>71</v>
      </c>
      <c r="D17" t="s">
        <v>377</v>
      </c>
      <c r="E17" t="s">
        <v>36</v>
      </c>
      <c r="F17" s="5">
        <v>0</v>
      </c>
      <c r="G17" s="5">
        <v>42000</v>
      </c>
      <c r="H17" s="5">
        <v>621500</v>
      </c>
      <c r="I17" s="9">
        <v>0.9</v>
      </c>
      <c r="J17" s="8" t="s">
        <v>37</v>
      </c>
    </row>
    <row r="18" spans="1:10" x14ac:dyDescent="0.25">
      <c r="A18" t="s">
        <v>72</v>
      </c>
      <c r="B18" t="s">
        <v>68</v>
      </c>
      <c r="C18" s="8" t="s">
        <v>73</v>
      </c>
      <c r="D18" t="s">
        <v>377</v>
      </c>
      <c r="E18" t="s">
        <v>36</v>
      </c>
      <c r="F18" s="5">
        <v>0</v>
      </c>
      <c r="G18" s="5">
        <v>38000</v>
      </c>
      <c r="H18" s="5">
        <v>659500</v>
      </c>
      <c r="I18" s="9">
        <v>0.9</v>
      </c>
      <c r="J18" s="8" t="s">
        <v>37</v>
      </c>
    </row>
    <row r="19" spans="1:10" x14ac:dyDescent="0.25">
      <c r="A19" t="s">
        <v>74</v>
      </c>
      <c r="B19" t="s">
        <v>75</v>
      </c>
      <c r="C19" s="8" t="s">
        <v>76</v>
      </c>
      <c r="D19" t="s">
        <v>377</v>
      </c>
      <c r="E19" t="s">
        <v>36</v>
      </c>
      <c r="F19" s="5">
        <v>0</v>
      </c>
      <c r="G19" s="5">
        <v>38000</v>
      </c>
      <c r="H19" s="5">
        <v>697500</v>
      </c>
      <c r="I19" s="9">
        <v>0.7</v>
      </c>
      <c r="J19" s="8" t="s">
        <v>77</v>
      </c>
    </row>
    <row r="20" spans="1:10" x14ac:dyDescent="0.25">
      <c r="A20" t="s">
        <v>78</v>
      </c>
      <c r="B20" t="s">
        <v>75</v>
      </c>
      <c r="C20" s="8" t="s">
        <v>79</v>
      </c>
      <c r="D20" t="s">
        <v>377</v>
      </c>
      <c r="E20" t="s">
        <v>36</v>
      </c>
      <c r="F20" s="5">
        <v>0</v>
      </c>
      <c r="G20" s="5">
        <v>38000</v>
      </c>
      <c r="H20" s="5">
        <v>735500</v>
      </c>
      <c r="I20" s="9">
        <v>0.9</v>
      </c>
      <c r="J20" s="8" t="s">
        <v>37</v>
      </c>
    </row>
    <row r="21" spans="1:10" x14ac:dyDescent="0.25">
      <c r="A21" t="s">
        <v>80</v>
      </c>
      <c r="B21" t="s">
        <v>75</v>
      </c>
      <c r="C21" s="8" t="s">
        <v>81</v>
      </c>
      <c r="D21" t="s">
        <v>377</v>
      </c>
      <c r="E21" t="s">
        <v>36</v>
      </c>
      <c r="F21" s="5">
        <v>0</v>
      </c>
      <c r="G21" s="5">
        <v>20000</v>
      </c>
      <c r="H21" s="5">
        <v>755500</v>
      </c>
      <c r="I21" s="9">
        <v>0.9</v>
      </c>
      <c r="J21" s="8" t="s">
        <v>37</v>
      </c>
    </row>
    <row r="22" spans="1:10" x14ac:dyDescent="0.25">
      <c r="A22" t="s">
        <v>82</v>
      </c>
      <c r="B22" t="s">
        <v>83</v>
      </c>
      <c r="C22" s="8" t="s">
        <v>84</v>
      </c>
      <c r="D22" t="s">
        <v>379</v>
      </c>
      <c r="E22" t="s">
        <v>85</v>
      </c>
      <c r="F22" s="5">
        <v>0</v>
      </c>
      <c r="G22" s="5">
        <v>38000</v>
      </c>
      <c r="H22" s="5">
        <v>793500</v>
      </c>
      <c r="I22" s="9">
        <v>0.8</v>
      </c>
      <c r="J22" s="8" t="s">
        <v>37</v>
      </c>
    </row>
    <row r="23" spans="1:10" x14ac:dyDescent="0.25">
      <c r="A23" t="s">
        <v>161</v>
      </c>
      <c r="B23" t="s">
        <v>83</v>
      </c>
      <c r="C23" s="8" t="s">
        <v>2</v>
      </c>
      <c r="D23" t="s">
        <v>380</v>
      </c>
      <c r="E23" t="s">
        <v>162</v>
      </c>
      <c r="F23" s="5">
        <v>3000</v>
      </c>
      <c r="G23" s="5">
        <v>0</v>
      </c>
      <c r="H23" s="5">
        <v>790500</v>
      </c>
      <c r="I23" s="9">
        <v>0.7</v>
      </c>
      <c r="J23" s="8" t="s">
        <v>163</v>
      </c>
    </row>
    <row r="24" spans="1:10" x14ac:dyDescent="0.25">
      <c r="A24" t="s">
        <v>164</v>
      </c>
      <c r="B24" t="s">
        <v>83</v>
      </c>
      <c r="C24" s="8" t="s">
        <v>165</v>
      </c>
      <c r="D24" t="s">
        <v>380</v>
      </c>
      <c r="E24" t="s">
        <v>166</v>
      </c>
      <c r="F24" s="5">
        <v>2005</v>
      </c>
      <c r="G24" s="5">
        <v>0</v>
      </c>
      <c r="H24" s="5">
        <v>788495</v>
      </c>
      <c r="I24" s="9">
        <v>0.8</v>
      </c>
      <c r="J24" s="8" t="s">
        <v>37</v>
      </c>
    </row>
    <row r="25" spans="1:10" x14ac:dyDescent="0.25">
      <c r="A25" t="s">
        <v>86</v>
      </c>
      <c r="B25" t="s">
        <v>87</v>
      </c>
      <c r="C25" s="8" t="s">
        <v>88</v>
      </c>
      <c r="D25" t="s">
        <v>377</v>
      </c>
      <c r="E25" t="s">
        <v>36</v>
      </c>
      <c r="F25" s="5">
        <v>0</v>
      </c>
      <c r="G25" s="5">
        <v>38000</v>
      </c>
      <c r="H25" s="5">
        <v>826495</v>
      </c>
      <c r="I25" s="9">
        <v>0.9</v>
      </c>
      <c r="J25" s="8" t="s">
        <v>37</v>
      </c>
    </row>
    <row r="26" spans="1:10" x14ac:dyDescent="0.25">
      <c r="A26" t="s">
        <v>167</v>
      </c>
      <c r="B26" t="s">
        <v>87</v>
      </c>
      <c r="C26" s="8" t="s">
        <v>168</v>
      </c>
      <c r="D26" t="s">
        <v>378</v>
      </c>
      <c r="E26" t="s">
        <v>160</v>
      </c>
      <c r="F26" s="5">
        <v>875</v>
      </c>
      <c r="G26" s="5">
        <v>0</v>
      </c>
      <c r="H26" s="5">
        <v>825620</v>
      </c>
      <c r="I26" s="9">
        <v>1</v>
      </c>
      <c r="J26" s="8" t="s">
        <v>37</v>
      </c>
    </row>
    <row r="27" spans="1:10" x14ac:dyDescent="0.25">
      <c r="A27" t="s">
        <v>169</v>
      </c>
      <c r="B27" t="s">
        <v>170</v>
      </c>
      <c r="C27" s="8" t="s">
        <v>171</v>
      </c>
      <c r="D27" t="s">
        <v>380</v>
      </c>
      <c r="E27" t="s">
        <v>162</v>
      </c>
      <c r="F27" s="5">
        <v>7995.65</v>
      </c>
      <c r="G27" s="5">
        <v>0</v>
      </c>
      <c r="H27" s="5">
        <v>817624.35</v>
      </c>
      <c r="I27" s="9">
        <v>0.7</v>
      </c>
      <c r="J27" s="8" t="s">
        <v>172</v>
      </c>
    </row>
    <row r="28" spans="1:10" x14ac:dyDescent="0.25">
      <c r="A28" t="s">
        <v>173</v>
      </c>
      <c r="B28" t="s">
        <v>174</v>
      </c>
      <c r="C28" s="8" t="s">
        <v>175</v>
      </c>
      <c r="D28" t="s">
        <v>381</v>
      </c>
      <c r="E28" t="s">
        <v>176</v>
      </c>
      <c r="F28" s="5">
        <v>4559.81</v>
      </c>
      <c r="G28" s="5">
        <v>0</v>
      </c>
      <c r="H28" s="5">
        <v>813064.54</v>
      </c>
      <c r="I28" s="9">
        <v>0.9</v>
      </c>
      <c r="J28" s="8" t="s">
        <v>37</v>
      </c>
    </row>
    <row r="29" spans="1:10" x14ac:dyDescent="0.25">
      <c r="A29" t="s">
        <v>177</v>
      </c>
      <c r="B29" t="s">
        <v>174</v>
      </c>
      <c r="C29" s="8" t="s">
        <v>178</v>
      </c>
      <c r="D29" t="s">
        <v>380</v>
      </c>
      <c r="E29" t="s">
        <v>179</v>
      </c>
      <c r="F29" s="5">
        <v>3540</v>
      </c>
      <c r="G29" s="5">
        <v>0</v>
      </c>
      <c r="H29" s="5">
        <v>809524.54</v>
      </c>
      <c r="I29" s="9">
        <v>0.8</v>
      </c>
      <c r="J29" s="8" t="s">
        <v>37</v>
      </c>
    </row>
    <row r="30" spans="1:10" x14ac:dyDescent="0.25">
      <c r="A30" t="s">
        <v>180</v>
      </c>
      <c r="B30" t="s">
        <v>174</v>
      </c>
      <c r="C30" s="8" t="s">
        <v>181</v>
      </c>
      <c r="D30" t="s">
        <v>381</v>
      </c>
      <c r="E30" t="s">
        <v>182</v>
      </c>
      <c r="F30" s="5">
        <v>350</v>
      </c>
      <c r="G30" s="5">
        <v>0</v>
      </c>
      <c r="H30" s="5">
        <v>809174.54</v>
      </c>
      <c r="I30" s="9">
        <v>0.8</v>
      </c>
      <c r="J30" s="8" t="s">
        <v>37</v>
      </c>
    </row>
    <row r="31" spans="1:10" x14ac:dyDescent="0.25">
      <c r="A31" t="s">
        <v>183</v>
      </c>
      <c r="B31" t="s">
        <v>174</v>
      </c>
      <c r="C31" s="8" t="s">
        <v>184</v>
      </c>
      <c r="D31" t="s">
        <v>381</v>
      </c>
      <c r="E31" t="s">
        <v>185</v>
      </c>
      <c r="F31" s="5">
        <v>1458.8</v>
      </c>
      <c r="G31" s="5">
        <v>0</v>
      </c>
      <c r="H31" s="5">
        <v>807715.74</v>
      </c>
      <c r="I31" s="9">
        <v>0.9</v>
      </c>
      <c r="J31" s="8" t="s">
        <v>37</v>
      </c>
    </row>
    <row r="32" spans="1:10" x14ac:dyDescent="0.25">
      <c r="A32" t="s">
        <v>186</v>
      </c>
      <c r="B32" t="s">
        <v>174</v>
      </c>
      <c r="C32" s="8" t="s">
        <v>187</v>
      </c>
      <c r="D32" t="s">
        <v>381</v>
      </c>
      <c r="E32" t="s">
        <v>188</v>
      </c>
      <c r="F32" s="5">
        <v>4550</v>
      </c>
      <c r="G32" s="5">
        <v>0</v>
      </c>
      <c r="H32" s="5">
        <v>803165.74</v>
      </c>
      <c r="I32" s="9">
        <v>0.9</v>
      </c>
      <c r="J32" s="8" t="s">
        <v>37</v>
      </c>
    </row>
    <row r="33" spans="1:10" x14ac:dyDescent="0.25">
      <c r="A33" t="s">
        <v>189</v>
      </c>
      <c r="B33" t="s">
        <v>174</v>
      </c>
      <c r="C33" s="8" t="s">
        <v>190</v>
      </c>
      <c r="D33" t="s">
        <v>381</v>
      </c>
      <c r="E33" t="s">
        <v>182</v>
      </c>
      <c r="F33" s="5">
        <v>3030</v>
      </c>
      <c r="G33" s="5">
        <v>0</v>
      </c>
      <c r="H33" s="5">
        <v>800135.74</v>
      </c>
      <c r="I33" s="9">
        <v>0.8</v>
      </c>
      <c r="J33" s="8" t="s">
        <v>37</v>
      </c>
    </row>
    <row r="34" spans="1:10" x14ac:dyDescent="0.25">
      <c r="A34" t="s">
        <v>191</v>
      </c>
      <c r="B34" t="s">
        <v>174</v>
      </c>
      <c r="C34" s="8" t="s">
        <v>192</v>
      </c>
      <c r="D34" t="s">
        <v>379</v>
      </c>
      <c r="E34" t="s">
        <v>193</v>
      </c>
      <c r="F34" s="5">
        <v>2505</v>
      </c>
      <c r="G34" s="5">
        <v>0</v>
      </c>
      <c r="H34" s="5">
        <v>797630.74</v>
      </c>
      <c r="I34" s="9">
        <v>0.9</v>
      </c>
      <c r="J34" s="8" t="s">
        <v>37</v>
      </c>
    </row>
    <row r="35" spans="1:10" x14ac:dyDescent="0.25">
      <c r="A35" t="s">
        <v>89</v>
      </c>
      <c r="B35" t="s">
        <v>90</v>
      </c>
      <c r="C35" s="8" t="s">
        <v>91</v>
      </c>
      <c r="D35" t="s">
        <v>377</v>
      </c>
      <c r="E35" t="s">
        <v>36</v>
      </c>
      <c r="F35" s="5">
        <v>0</v>
      </c>
      <c r="G35" s="5">
        <v>42000</v>
      </c>
      <c r="H35" s="5">
        <v>839630.74</v>
      </c>
      <c r="I35" s="9">
        <v>0.95</v>
      </c>
      <c r="J35" s="8" t="s">
        <v>37</v>
      </c>
    </row>
    <row r="36" spans="1:10" x14ac:dyDescent="0.25">
      <c r="A36" t="s">
        <v>194</v>
      </c>
      <c r="B36" t="s">
        <v>93</v>
      </c>
      <c r="C36" s="8" t="s">
        <v>195</v>
      </c>
      <c r="D36" t="s">
        <v>381</v>
      </c>
      <c r="E36" t="s">
        <v>182</v>
      </c>
      <c r="F36" s="5">
        <v>6180</v>
      </c>
      <c r="G36" s="5">
        <v>0</v>
      </c>
      <c r="H36" s="5">
        <v>833450.74</v>
      </c>
      <c r="I36" s="9">
        <v>0.85</v>
      </c>
      <c r="J36" s="8" t="s">
        <v>37</v>
      </c>
    </row>
    <row r="37" spans="1:10" x14ac:dyDescent="0.25">
      <c r="A37" t="s">
        <v>196</v>
      </c>
      <c r="B37" t="s">
        <v>93</v>
      </c>
      <c r="C37" s="8" t="s">
        <v>197</v>
      </c>
      <c r="D37" t="s">
        <v>380</v>
      </c>
      <c r="E37" t="s">
        <v>179</v>
      </c>
      <c r="F37" s="5">
        <v>4500</v>
      </c>
      <c r="G37" s="5">
        <v>0</v>
      </c>
      <c r="H37" s="5">
        <v>828950.74</v>
      </c>
      <c r="I37" s="9">
        <v>0.8</v>
      </c>
      <c r="J37" s="8" t="s">
        <v>37</v>
      </c>
    </row>
    <row r="38" spans="1:10" x14ac:dyDescent="0.25">
      <c r="A38" t="s">
        <v>92</v>
      </c>
      <c r="B38" t="s">
        <v>93</v>
      </c>
      <c r="C38" s="8" t="s">
        <v>94</v>
      </c>
      <c r="D38" t="s">
        <v>377</v>
      </c>
      <c r="E38" t="s">
        <v>36</v>
      </c>
      <c r="F38" s="5">
        <v>0</v>
      </c>
      <c r="G38" s="5">
        <v>42000</v>
      </c>
      <c r="H38" s="5">
        <v>870950.74</v>
      </c>
      <c r="I38" s="9">
        <v>0.95</v>
      </c>
      <c r="J38" s="8" t="s">
        <v>37</v>
      </c>
    </row>
    <row r="39" spans="1:10" x14ac:dyDescent="0.25">
      <c r="A39" t="s">
        <v>198</v>
      </c>
      <c r="B39" t="s">
        <v>93</v>
      </c>
      <c r="C39" s="8" t="s">
        <v>171</v>
      </c>
      <c r="D39" t="s">
        <v>381</v>
      </c>
      <c r="E39" t="s">
        <v>188</v>
      </c>
      <c r="F39" s="5">
        <v>4255.66</v>
      </c>
      <c r="G39" s="5">
        <v>0</v>
      </c>
      <c r="H39" s="5">
        <v>866695.08</v>
      </c>
      <c r="I39" s="9">
        <v>0.9</v>
      </c>
      <c r="J39" s="8" t="s">
        <v>37</v>
      </c>
    </row>
    <row r="40" spans="1:10" x14ac:dyDescent="0.25">
      <c r="A40" t="s">
        <v>199</v>
      </c>
      <c r="B40" t="s">
        <v>93</v>
      </c>
      <c r="C40" s="8" t="s">
        <v>200</v>
      </c>
      <c r="D40" t="s">
        <v>381</v>
      </c>
      <c r="E40" t="s">
        <v>201</v>
      </c>
      <c r="F40" s="5">
        <v>250</v>
      </c>
      <c r="G40" s="5">
        <v>0</v>
      </c>
      <c r="H40" s="5">
        <v>866445.08</v>
      </c>
      <c r="I40" s="9">
        <v>0.9</v>
      </c>
      <c r="J40" s="8" t="s">
        <v>37</v>
      </c>
    </row>
    <row r="41" spans="1:10" x14ac:dyDescent="0.25">
      <c r="A41" t="s">
        <v>95</v>
      </c>
      <c r="B41" t="s">
        <v>93</v>
      </c>
      <c r="C41" s="8" t="s">
        <v>96</v>
      </c>
      <c r="D41" t="s">
        <v>377</v>
      </c>
      <c r="E41" t="s">
        <v>36</v>
      </c>
      <c r="F41" s="5">
        <v>0</v>
      </c>
      <c r="G41" s="5">
        <v>38000</v>
      </c>
      <c r="H41" s="5">
        <v>904445.08</v>
      </c>
      <c r="I41" s="9">
        <v>0.95</v>
      </c>
      <c r="J41" s="8" t="s">
        <v>37</v>
      </c>
    </row>
    <row r="42" spans="1:10" x14ac:dyDescent="0.25">
      <c r="A42" t="s">
        <v>202</v>
      </c>
      <c r="B42" t="s">
        <v>93</v>
      </c>
      <c r="C42" s="8" t="s">
        <v>203</v>
      </c>
      <c r="D42" t="s">
        <v>381</v>
      </c>
      <c r="E42" t="s">
        <v>185</v>
      </c>
      <c r="F42" s="5">
        <v>470</v>
      </c>
      <c r="G42" s="5">
        <v>0</v>
      </c>
      <c r="H42" s="5">
        <v>903975.08</v>
      </c>
      <c r="I42" s="9">
        <v>0.9</v>
      </c>
      <c r="J42" s="8" t="s">
        <v>37</v>
      </c>
    </row>
    <row r="43" spans="1:10" x14ac:dyDescent="0.25">
      <c r="A43" t="s">
        <v>204</v>
      </c>
      <c r="B43" t="s">
        <v>93</v>
      </c>
      <c r="C43" s="8" t="s">
        <v>205</v>
      </c>
      <c r="D43" t="s">
        <v>381</v>
      </c>
      <c r="E43" t="s">
        <v>206</v>
      </c>
      <c r="F43" s="5">
        <v>495</v>
      </c>
      <c r="G43" s="5">
        <v>0</v>
      </c>
      <c r="H43" s="5">
        <v>903480.08</v>
      </c>
      <c r="I43" s="9">
        <v>0.85</v>
      </c>
      <c r="J43" s="8" t="s">
        <v>37</v>
      </c>
    </row>
    <row r="44" spans="1:10" x14ac:dyDescent="0.25">
      <c r="A44" t="s">
        <v>207</v>
      </c>
      <c r="B44" t="s">
        <v>93</v>
      </c>
      <c r="C44" s="8" t="s">
        <v>208</v>
      </c>
      <c r="D44" t="s">
        <v>381</v>
      </c>
      <c r="E44" t="s">
        <v>176</v>
      </c>
      <c r="F44" s="5">
        <v>9608.42</v>
      </c>
      <c r="G44" s="5">
        <v>0</v>
      </c>
      <c r="H44" s="5">
        <v>893871.66</v>
      </c>
      <c r="I44" s="9">
        <v>0.9</v>
      </c>
      <c r="J44" s="8" t="s">
        <v>37</v>
      </c>
    </row>
    <row r="45" spans="1:10" x14ac:dyDescent="0.25">
      <c r="A45" t="s">
        <v>97</v>
      </c>
      <c r="B45" t="s">
        <v>93</v>
      </c>
      <c r="C45" s="8" t="s">
        <v>98</v>
      </c>
      <c r="D45" t="s">
        <v>377</v>
      </c>
      <c r="E45" t="s">
        <v>36</v>
      </c>
      <c r="F45" s="5">
        <v>0</v>
      </c>
      <c r="G45" s="5">
        <v>38000</v>
      </c>
      <c r="H45" s="5">
        <v>931871.66</v>
      </c>
      <c r="I45" s="9">
        <v>0.95</v>
      </c>
      <c r="J45" s="8" t="s">
        <v>37</v>
      </c>
    </row>
    <row r="46" spans="1:10" x14ac:dyDescent="0.25">
      <c r="A46" t="s">
        <v>209</v>
      </c>
      <c r="B46" t="s">
        <v>93</v>
      </c>
      <c r="C46" s="8" t="s">
        <v>210</v>
      </c>
      <c r="D46" t="s">
        <v>379</v>
      </c>
      <c r="E46" t="s">
        <v>193</v>
      </c>
      <c r="F46" s="5">
        <v>3000</v>
      </c>
      <c r="G46" s="5">
        <v>0</v>
      </c>
      <c r="H46" s="5">
        <v>928871.66</v>
      </c>
      <c r="I46" s="9">
        <v>0.9</v>
      </c>
      <c r="J46" s="8" t="s">
        <v>37</v>
      </c>
    </row>
    <row r="47" spans="1:10" x14ac:dyDescent="0.25">
      <c r="A47" t="s">
        <v>211</v>
      </c>
      <c r="B47" t="s">
        <v>93</v>
      </c>
      <c r="C47" s="8" t="s">
        <v>210</v>
      </c>
      <c r="D47" t="s">
        <v>379</v>
      </c>
      <c r="E47" t="s">
        <v>212</v>
      </c>
      <c r="F47" s="5">
        <v>30</v>
      </c>
      <c r="G47" s="5">
        <v>0</v>
      </c>
      <c r="H47" s="5">
        <v>928841.66</v>
      </c>
      <c r="I47" s="9">
        <v>0.9</v>
      </c>
      <c r="J47" s="8" t="s">
        <v>213</v>
      </c>
    </row>
    <row r="48" spans="1:10" x14ac:dyDescent="0.25">
      <c r="A48" t="s">
        <v>214</v>
      </c>
      <c r="B48" t="s">
        <v>215</v>
      </c>
      <c r="C48" s="8" t="s">
        <v>216</v>
      </c>
      <c r="D48" t="s">
        <v>380</v>
      </c>
      <c r="E48" t="s">
        <v>217</v>
      </c>
      <c r="F48" s="5">
        <v>2150</v>
      </c>
      <c r="G48" s="5">
        <v>0</v>
      </c>
      <c r="H48" s="5">
        <v>926691.66</v>
      </c>
      <c r="I48" s="9">
        <v>0.85</v>
      </c>
      <c r="J48" s="8" t="s">
        <v>37</v>
      </c>
    </row>
    <row r="49" spans="1:10" x14ac:dyDescent="0.25">
      <c r="A49" t="s">
        <v>218</v>
      </c>
      <c r="B49" t="s">
        <v>215</v>
      </c>
      <c r="C49" s="8" t="s">
        <v>219</v>
      </c>
      <c r="D49" t="s">
        <v>381</v>
      </c>
      <c r="E49" t="s">
        <v>220</v>
      </c>
      <c r="F49" s="5">
        <v>19530</v>
      </c>
      <c r="G49" s="5">
        <v>0</v>
      </c>
      <c r="H49" s="5">
        <v>907161.66</v>
      </c>
      <c r="I49" s="9">
        <v>0.85</v>
      </c>
      <c r="J49" s="8" t="s">
        <v>37</v>
      </c>
    </row>
    <row r="50" spans="1:10" x14ac:dyDescent="0.25">
      <c r="A50" t="s">
        <v>221</v>
      </c>
      <c r="B50" t="s">
        <v>215</v>
      </c>
      <c r="C50" s="8" t="s">
        <v>222</v>
      </c>
      <c r="D50" t="s">
        <v>378</v>
      </c>
      <c r="E50" t="s">
        <v>160</v>
      </c>
      <c r="F50" s="5">
        <v>25</v>
      </c>
      <c r="G50" s="5">
        <v>0</v>
      </c>
      <c r="H50" s="5">
        <v>907136.66</v>
      </c>
      <c r="I50" s="9">
        <v>0.95</v>
      </c>
      <c r="J50" s="8" t="s">
        <v>37</v>
      </c>
    </row>
    <row r="51" spans="1:10" x14ac:dyDescent="0.25">
      <c r="A51" t="s">
        <v>223</v>
      </c>
      <c r="B51" t="s">
        <v>215</v>
      </c>
      <c r="C51" s="8" t="s">
        <v>224</v>
      </c>
      <c r="D51" t="s">
        <v>381</v>
      </c>
      <c r="E51" t="s">
        <v>225</v>
      </c>
      <c r="F51" s="5">
        <v>290</v>
      </c>
      <c r="G51" s="5">
        <v>0</v>
      </c>
      <c r="H51" s="5">
        <v>906846.66</v>
      </c>
      <c r="I51" s="9">
        <v>0.6</v>
      </c>
      <c r="J51" s="8" t="s">
        <v>37</v>
      </c>
    </row>
    <row r="52" spans="1:10" x14ac:dyDescent="0.25">
      <c r="A52" t="s">
        <v>226</v>
      </c>
      <c r="B52" t="s">
        <v>215</v>
      </c>
      <c r="C52" s="8" t="s">
        <v>227</v>
      </c>
      <c r="D52" t="s">
        <v>378</v>
      </c>
      <c r="E52" t="s">
        <v>160</v>
      </c>
      <c r="F52" s="5">
        <v>25</v>
      </c>
      <c r="G52" s="5">
        <v>0</v>
      </c>
      <c r="H52" s="5">
        <v>906821.66</v>
      </c>
      <c r="I52" s="9">
        <v>0.95</v>
      </c>
      <c r="J52" s="8" t="s">
        <v>37</v>
      </c>
    </row>
    <row r="53" spans="1:10" x14ac:dyDescent="0.25">
      <c r="A53" t="s">
        <v>228</v>
      </c>
      <c r="B53" t="s">
        <v>100</v>
      </c>
      <c r="C53" s="8" t="s">
        <v>229</v>
      </c>
      <c r="D53" t="s">
        <v>381</v>
      </c>
      <c r="E53" t="s">
        <v>230</v>
      </c>
      <c r="F53" s="5">
        <v>3950</v>
      </c>
      <c r="G53" s="5">
        <v>0</v>
      </c>
      <c r="H53" s="5">
        <v>902871.66</v>
      </c>
      <c r="I53" s="9">
        <v>0.85</v>
      </c>
      <c r="J53" s="8" t="s">
        <v>37</v>
      </c>
    </row>
    <row r="54" spans="1:10" x14ac:dyDescent="0.25">
      <c r="A54" t="s">
        <v>231</v>
      </c>
      <c r="B54" t="s">
        <v>100</v>
      </c>
      <c r="C54" s="8" t="s">
        <v>232</v>
      </c>
      <c r="D54" t="s">
        <v>381</v>
      </c>
      <c r="E54" t="s">
        <v>185</v>
      </c>
      <c r="F54" s="5">
        <v>3960</v>
      </c>
      <c r="G54" s="5">
        <v>0</v>
      </c>
      <c r="H54" s="5">
        <v>898911.66</v>
      </c>
      <c r="I54" s="9">
        <v>0.9</v>
      </c>
      <c r="J54" s="8" t="s">
        <v>37</v>
      </c>
    </row>
    <row r="55" spans="1:10" x14ac:dyDescent="0.25">
      <c r="A55" t="s">
        <v>233</v>
      </c>
      <c r="B55" t="s">
        <v>100</v>
      </c>
      <c r="C55" s="8" t="s">
        <v>234</v>
      </c>
      <c r="D55" t="s">
        <v>381</v>
      </c>
      <c r="E55" t="s">
        <v>235</v>
      </c>
      <c r="F55" s="5">
        <v>5839</v>
      </c>
      <c r="G55" s="5">
        <v>0</v>
      </c>
      <c r="H55" s="5">
        <v>893072.66</v>
      </c>
      <c r="I55" s="9">
        <v>0.85</v>
      </c>
      <c r="J55" s="8" t="s">
        <v>37</v>
      </c>
    </row>
    <row r="56" spans="1:10" x14ac:dyDescent="0.25">
      <c r="A56" t="s">
        <v>236</v>
      </c>
      <c r="B56" t="s">
        <v>100</v>
      </c>
      <c r="C56" s="8" t="s">
        <v>237</v>
      </c>
      <c r="D56" t="s">
        <v>381</v>
      </c>
      <c r="E56" t="s">
        <v>188</v>
      </c>
      <c r="F56" s="5">
        <v>2224.24</v>
      </c>
      <c r="G56" s="5">
        <v>0</v>
      </c>
      <c r="H56" s="5">
        <v>890848.42</v>
      </c>
      <c r="I56" s="9">
        <v>0.9</v>
      </c>
      <c r="J56" s="8" t="s">
        <v>37</v>
      </c>
    </row>
    <row r="57" spans="1:10" x14ac:dyDescent="0.25">
      <c r="A57" t="s">
        <v>238</v>
      </c>
      <c r="B57" t="s">
        <v>100</v>
      </c>
      <c r="C57" s="8" t="s">
        <v>210</v>
      </c>
      <c r="D57" t="s">
        <v>379</v>
      </c>
      <c r="E57" t="s">
        <v>193</v>
      </c>
      <c r="F57" s="5">
        <v>1500</v>
      </c>
      <c r="G57" s="5">
        <v>0</v>
      </c>
      <c r="H57" s="5">
        <v>889348.42</v>
      </c>
      <c r="I57" s="9">
        <v>0.9</v>
      </c>
      <c r="J57" s="8" t="s">
        <v>37</v>
      </c>
    </row>
    <row r="58" spans="1:10" x14ac:dyDescent="0.25">
      <c r="A58" t="s">
        <v>239</v>
      </c>
      <c r="B58" t="s">
        <v>100</v>
      </c>
      <c r="C58" s="8" t="s">
        <v>210</v>
      </c>
      <c r="D58" t="s">
        <v>379</v>
      </c>
      <c r="E58" t="s">
        <v>212</v>
      </c>
      <c r="F58" s="5">
        <v>30</v>
      </c>
      <c r="G58" s="5">
        <v>0</v>
      </c>
      <c r="H58" s="5">
        <v>889318.42</v>
      </c>
      <c r="I58" s="9">
        <v>0.95</v>
      </c>
      <c r="J58" s="8" t="s">
        <v>213</v>
      </c>
    </row>
    <row r="59" spans="1:10" x14ac:dyDescent="0.25">
      <c r="A59" t="s">
        <v>99</v>
      </c>
      <c r="B59" t="s">
        <v>100</v>
      </c>
      <c r="C59" s="8" t="s">
        <v>101</v>
      </c>
      <c r="D59" t="s">
        <v>377</v>
      </c>
      <c r="E59" t="s">
        <v>36</v>
      </c>
      <c r="F59" s="5">
        <v>0</v>
      </c>
      <c r="G59" s="5">
        <v>42000</v>
      </c>
      <c r="H59" s="5">
        <v>931318.42</v>
      </c>
      <c r="I59" s="9">
        <v>0.95</v>
      </c>
      <c r="J59" s="8" t="s">
        <v>37</v>
      </c>
    </row>
    <row r="60" spans="1:10" x14ac:dyDescent="0.25">
      <c r="A60" t="s">
        <v>240</v>
      </c>
      <c r="B60" t="s">
        <v>100</v>
      </c>
      <c r="C60" s="8" t="s">
        <v>205</v>
      </c>
      <c r="D60" t="s">
        <v>381</v>
      </c>
      <c r="E60" t="s">
        <v>206</v>
      </c>
      <c r="F60" s="5">
        <v>532</v>
      </c>
      <c r="G60" s="5">
        <v>0</v>
      </c>
      <c r="H60" s="5">
        <v>930786.42</v>
      </c>
      <c r="I60" s="9">
        <v>0.85</v>
      </c>
      <c r="J60" s="8" t="s">
        <v>37</v>
      </c>
    </row>
    <row r="61" spans="1:10" x14ac:dyDescent="0.25">
      <c r="A61" t="s">
        <v>241</v>
      </c>
      <c r="B61" t="s">
        <v>100</v>
      </c>
      <c r="C61" s="8" t="s">
        <v>242</v>
      </c>
      <c r="D61" t="s">
        <v>381</v>
      </c>
      <c r="E61" t="s">
        <v>225</v>
      </c>
      <c r="F61" s="5">
        <v>15.4</v>
      </c>
      <c r="G61" s="5">
        <v>0</v>
      </c>
      <c r="H61" s="5">
        <v>930771.02</v>
      </c>
      <c r="I61" s="9">
        <v>0.6</v>
      </c>
      <c r="J61" s="8" t="s">
        <v>37</v>
      </c>
    </row>
    <row r="62" spans="1:10" x14ac:dyDescent="0.25">
      <c r="A62" t="s">
        <v>243</v>
      </c>
      <c r="B62" t="s">
        <v>100</v>
      </c>
      <c r="C62" s="8" t="s">
        <v>242</v>
      </c>
      <c r="D62" t="s">
        <v>381</v>
      </c>
      <c r="E62" t="s">
        <v>225</v>
      </c>
      <c r="F62" s="5">
        <v>1524.06</v>
      </c>
      <c r="G62" s="5">
        <v>0</v>
      </c>
      <c r="H62" s="5">
        <v>929246.96</v>
      </c>
      <c r="I62" s="9">
        <v>0.6</v>
      </c>
      <c r="J62" s="8" t="s">
        <v>37</v>
      </c>
    </row>
    <row r="63" spans="1:10" x14ac:dyDescent="0.25">
      <c r="A63" t="s">
        <v>244</v>
      </c>
      <c r="B63" t="s">
        <v>100</v>
      </c>
      <c r="C63" s="8" t="s">
        <v>245</v>
      </c>
      <c r="D63" t="s">
        <v>381</v>
      </c>
      <c r="E63" t="s">
        <v>246</v>
      </c>
      <c r="F63" s="5">
        <v>300</v>
      </c>
      <c r="G63" s="5">
        <v>0</v>
      </c>
      <c r="H63" s="5">
        <v>928946.96</v>
      </c>
      <c r="I63" s="9">
        <v>0.9</v>
      </c>
      <c r="J63" s="8" t="s">
        <v>37</v>
      </c>
    </row>
    <row r="64" spans="1:10" x14ac:dyDescent="0.25">
      <c r="A64" t="s">
        <v>102</v>
      </c>
      <c r="B64" t="s">
        <v>100</v>
      </c>
      <c r="C64" s="8" t="s">
        <v>103</v>
      </c>
      <c r="D64" t="s">
        <v>377</v>
      </c>
      <c r="E64" t="s">
        <v>36</v>
      </c>
      <c r="F64" s="5">
        <v>0</v>
      </c>
      <c r="G64" s="5">
        <v>38000</v>
      </c>
      <c r="H64" s="5">
        <v>966946.96</v>
      </c>
      <c r="I64" s="9">
        <v>0.95</v>
      </c>
      <c r="J64" s="8" t="s">
        <v>37</v>
      </c>
    </row>
    <row r="65" spans="1:10" x14ac:dyDescent="0.25">
      <c r="A65" t="s">
        <v>247</v>
      </c>
      <c r="B65" t="s">
        <v>100</v>
      </c>
      <c r="C65" s="8" t="s">
        <v>248</v>
      </c>
      <c r="D65" t="s">
        <v>381</v>
      </c>
      <c r="E65" t="s">
        <v>176</v>
      </c>
      <c r="F65" s="5">
        <v>9606.1</v>
      </c>
      <c r="G65" s="5">
        <v>0</v>
      </c>
      <c r="H65" s="5">
        <v>957340.86</v>
      </c>
      <c r="I65" s="9">
        <v>0.9</v>
      </c>
      <c r="J65" s="8" t="s">
        <v>37</v>
      </c>
    </row>
    <row r="66" spans="1:10" x14ac:dyDescent="0.25">
      <c r="A66" t="s">
        <v>104</v>
      </c>
      <c r="B66" t="s">
        <v>100</v>
      </c>
      <c r="C66" s="8" t="s">
        <v>105</v>
      </c>
      <c r="D66" t="s">
        <v>377</v>
      </c>
      <c r="E66" t="s">
        <v>36</v>
      </c>
      <c r="F66" s="5">
        <v>0</v>
      </c>
      <c r="G66" s="5">
        <v>38000</v>
      </c>
      <c r="H66" s="5">
        <v>995340.86</v>
      </c>
      <c r="I66" s="9">
        <v>0.95</v>
      </c>
      <c r="J66" s="8" t="s">
        <v>37</v>
      </c>
    </row>
    <row r="67" spans="1:10" x14ac:dyDescent="0.25">
      <c r="A67" t="s">
        <v>249</v>
      </c>
      <c r="B67" t="s">
        <v>100</v>
      </c>
      <c r="C67" s="8" t="s">
        <v>250</v>
      </c>
      <c r="D67" t="s">
        <v>381</v>
      </c>
      <c r="E67" t="s">
        <v>182</v>
      </c>
      <c r="F67" s="5">
        <v>23970</v>
      </c>
      <c r="G67" s="5">
        <v>0</v>
      </c>
      <c r="H67" s="5">
        <v>971370.86</v>
      </c>
      <c r="I67" s="9">
        <v>0.85</v>
      </c>
      <c r="J67" s="8" t="s">
        <v>37</v>
      </c>
    </row>
    <row r="68" spans="1:10" x14ac:dyDescent="0.25">
      <c r="A68" t="s">
        <v>251</v>
      </c>
      <c r="B68" t="s">
        <v>100</v>
      </c>
      <c r="C68" s="8" t="s">
        <v>252</v>
      </c>
      <c r="D68" t="s">
        <v>381</v>
      </c>
      <c r="E68" t="s">
        <v>182</v>
      </c>
      <c r="F68" s="5">
        <v>1100</v>
      </c>
      <c r="G68" s="5">
        <v>0</v>
      </c>
      <c r="H68" s="5">
        <v>970270.86</v>
      </c>
      <c r="I68" s="9">
        <v>0.85</v>
      </c>
      <c r="J68" s="8" t="s">
        <v>37</v>
      </c>
    </row>
    <row r="69" spans="1:10" x14ac:dyDescent="0.25">
      <c r="A69" t="s">
        <v>253</v>
      </c>
      <c r="B69" t="s">
        <v>100</v>
      </c>
      <c r="C69" s="8" t="s">
        <v>245</v>
      </c>
      <c r="D69" t="s">
        <v>381</v>
      </c>
      <c r="E69" t="s">
        <v>246</v>
      </c>
      <c r="F69" s="5">
        <v>150</v>
      </c>
      <c r="G69" s="5">
        <v>0</v>
      </c>
      <c r="H69" s="5">
        <v>970120.86</v>
      </c>
      <c r="I69" s="9">
        <v>0.9</v>
      </c>
      <c r="J69" s="8" t="s">
        <v>37</v>
      </c>
    </row>
    <row r="70" spans="1:10" x14ac:dyDescent="0.25">
      <c r="A70" t="s">
        <v>254</v>
      </c>
      <c r="B70" t="s">
        <v>100</v>
      </c>
      <c r="C70" s="8" t="s">
        <v>255</v>
      </c>
      <c r="D70" t="s">
        <v>381</v>
      </c>
      <c r="E70" t="s">
        <v>176</v>
      </c>
      <c r="F70" s="5">
        <v>5154.43</v>
      </c>
      <c r="G70" s="5">
        <v>0</v>
      </c>
      <c r="H70" s="5">
        <v>964966.43</v>
      </c>
      <c r="I70" s="9">
        <v>0.9</v>
      </c>
      <c r="J70" s="8" t="s">
        <v>37</v>
      </c>
    </row>
    <row r="71" spans="1:10" x14ac:dyDescent="0.25">
      <c r="A71" t="s">
        <v>106</v>
      </c>
      <c r="B71" t="s">
        <v>100</v>
      </c>
      <c r="C71" s="8" t="s">
        <v>107</v>
      </c>
      <c r="D71" t="s">
        <v>377</v>
      </c>
      <c r="E71" t="s">
        <v>36</v>
      </c>
      <c r="F71" s="5">
        <v>0</v>
      </c>
      <c r="G71" s="5">
        <v>38000</v>
      </c>
      <c r="H71" s="5">
        <v>1002966.43</v>
      </c>
      <c r="I71" s="9">
        <v>0.95</v>
      </c>
      <c r="J71" s="8" t="s">
        <v>37</v>
      </c>
    </row>
    <row r="72" spans="1:10" x14ac:dyDescent="0.25">
      <c r="A72" t="s">
        <v>108</v>
      </c>
      <c r="B72" t="s">
        <v>100</v>
      </c>
      <c r="C72" s="8" t="s">
        <v>109</v>
      </c>
      <c r="D72" t="s">
        <v>377</v>
      </c>
      <c r="E72" t="s">
        <v>36</v>
      </c>
      <c r="F72" s="5">
        <v>0</v>
      </c>
      <c r="G72" s="5">
        <v>38254.76</v>
      </c>
      <c r="H72" s="5">
        <v>1041221.19</v>
      </c>
      <c r="I72" s="9">
        <v>0.9</v>
      </c>
      <c r="J72" s="8" t="s">
        <v>37</v>
      </c>
    </row>
    <row r="73" spans="1:10" x14ac:dyDescent="0.25">
      <c r="A73" t="s">
        <v>110</v>
      </c>
      <c r="B73" t="s">
        <v>100</v>
      </c>
      <c r="C73" s="8" t="s">
        <v>111</v>
      </c>
      <c r="D73" t="s">
        <v>377</v>
      </c>
      <c r="E73" t="s">
        <v>36</v>
      </c>
      <c r="F73" s="5">
        <v>0</v>
      </c>
      <c r="G73" s="5">
        <v>42000</v>
      </c>
      <c r="H73" s="5">
        <v>1083221.19</v>
      </c>
      <c r="I73" s="9">
        <v>0.95</v>
      </c>
      <c r="J73" s="8" t="s">
        <v>37</v>
      </c>
    </row>
    <row r="74" spans="1:10" x14ac:dyDescent="0.25">
      <c r="A74" t="s">
        <v>112</v>
      </c>
      <c r="B74" t="s">
        <v>100</v>
      </c>
      <c r="C74" s="8" t="s">
        <v>113</v>
      </c>
      <c r="D74" t="s">
        <v>377</v>
      </c>
      <c r="E74" t="s">
        <v>36</v>
      </c>
      <c r="F74" s="5">
        <v>0</v>
      </c>
      <c r="G74" s="5">
        <v>38000</v>
      </c>
      <c r="H74" s="5">
        <v>1121221.19</v>
      </c>
      <c r="I74" s="9">
        <v>0.95</v>
      </c>
      <c r="J74" s="8" t="s">
        <v>37</v>
      </c>
    </row>
    <row r="75" spans="1:10" x14ac:dyDescent="0.25">
      <c r="A75" t="s">
        <v>256</v>
      </c>
      <c r="B75" t="s">
        <v>257</v>
      </c>
      <c r="C75" s="8" t="s">
        <v>258</v>
      </c>
      <c r="D75" t="s">
        <v>381</v>
      </c>
      <c r="E75" t="s">
        <v>230</v>
      </c>
      <c r="F75" s="5">
        <v>5050</v>
      </c>
      <c r="G75" s="5">
        <v>0</v>
      </c>
      <c r="H75" s="5">
        <v>1116171.19</v>
      </c>
      <c r="I75" s="9">
        <v>0.85</v>
      </c>
      <c r="J75" s="8" t="s">
        <v>37</v>
      </c>
    </row>
    <row r="76" spans="1:10" x14ac:dyDescent="0.25">
      <c r="A76" t="s">
        <v>259</v>
      </c>
      <c r="B76" t="s">
        <v>257</v>
      </c>
      <c r="C76" s="8" t="s">
        <v>171</v>
      </c>
      <c r="D76" t="s">
        <v>381</v>
      </c>
      <c r="E76" t="s">
        <v>188</v>
      </c>
      <c r="F76" s="5">
        <v>3332.87</v>
      </c>
      <c r="G76" s="5">
        <v>0</v>
      </c>
      <c r="H76" s="5">
        <v>1112838.32</v>
      </c>
      <c r="I76" s="9">
        <v>0.9</v>
      </c>
      <c r="J76" s="8" t="s">
        <v>37</v>
      </c>
    </row>
    <row r="77" spans="1:10" x14ac:dyDescent="0.25">
      <c r="A77" t="s">
        <v>260</v>
      </c>
      <c r="B77" t="s">
        <v>257</v>
      </c>
      <c r="C77" s="8" t="s">
        <v>2</v>
      </c>
      <c r="D77" t="s">
        <v>381</v>
      </c>
      <c r="E77" t="s">
        <v>225</v>
      </c>
      <c r="F77" s="5">
        <v>700</v>
      </c>
      <c r="G77" s="5">
        <v>0</v>
      </c>
      <c r="H77" s="5">
        <v>1112138.32</v>
      </c>
      <c r="I77" s="9">
        <v>0.6</v>
      </c>
      <c r="J77" s="8" t="s">
        <v>37</v>
      </c>
    </row>
    <row r="78" spans="1:10" x14ac:dyDescent="0.25">
      <c r="A78" t="s">
        <v>261</v>
      </c>
      <c r="B78" t="s">
        <v>257</v>
      </c>
      <c r="C78" s="8" t="s">
        <v>262</v>
      </c>
      <c r="D78" t="s">
        <v>378</v>
      </c>
      <c r="E78" t="s">
        <v>160</v>
      </c>
      <c r="F78" s="5">
        <v>25</v>
      </c>
      <c r="G78" s="5">
        <v>0</v>
      </c>
      <c r="H78" s="5">
        <v>1112113.32</v>
      </c>
      <c r="I78" s="9">
        <v>0.95</v>
      </c>
      <c r="J78" s="8" t="s">
        <v>37</v>
      </c>
    </row>
    <row r="79" spans="1:10" x14ac:dyDescent="0.25">
      <c r="A79" t="s">
        <v>263</v>
      </c>
      <c r="B79" t="s">
        <v>257</v>
      </c>
      <c r="C79" s="8" t="s">
        <v>2</v>
      </c>
      <c r="D79" t="s">
        <v>381</v>
      </c>
      <c r="E79" t="s">
        <v>225</v>
      </c>
      <c r="F79" s="5">
        <v>980</v>
      </c>
      <c r="G79" s="5">
        <v>0</v>
      </c>
      <c r="H79" s="5">
        <v>1111133.32</v>
      </c>
      <c r="I79" s="9">
        <v>0.6</v>
      </c>
      <c r="J79" s="8" t="s">
        <v>37</v>
      </c>
    </row>
    <row r="80" spans="1:10" x14ac:dyDescent="0.25">
      <c r="A80" t="s">
        <v>264</v>
      </c>
      <c r="B80" t="s">
        <v>115</v>
      </c>
      <c r="C80" s="8" t="s">
        <v>265</v>
      </c>
      <c r="D80" t="s">
        <v>381</v>
      </c>
      <c r="E80" t="s">
        <v>201</v>
      </c>
      <c r="F80" s="5">
        <v>1656.8</v>
      </c>
      <c r="G80" s="5">
        <v>0</v>
      </c>
      <c r="H80" s="5">
        <v>1109476.52</v>
      </c>
      <c r="I80" s="9">
        <v>0.95</v>
      </c>
      <c r="J80" s="8" t="s">
        <v>37</v>
      </c>
    </row>
    <row r="81" spans="1:10" x14ac:dyDescent="0.25">
      <c r="A81" t="s">
        <v>266</v>
      </c>
      <c r="B81" t="s">
        <v>115</v>
      </c>
      <c r="C81" s="8" t="s">
        <v>267</v>
      </c>
      <c r="D81" t="s">
        <v>381</v>
      </c>
      <c r="E81" t="s">
        <v>201</v>
      </c>
      <c r="F81" s="5">
        <v>4163</v>
      </c>
      <c r="G81" s="5">
        <v>0</v>
      </c>
      <c r="H81" s="5">
        <v>1105313.52</v>
      </c>
      <c r="I81" s="9">
        <v>0.95</v>
      </c>
      <c r="J81" s="8" t="s">
        <v>37</v>
      </c>
    </row>
    <row r="82" spans="1:10" x14ac:dyDescent="0.25">
      <c r="A82" t="s">
        <v>268</v>
      </c>
      <c r="B82" t="s">
        <v>115</v>
      </c>
      <c r="C82" s="8" t="s">
        <v>269</v>
      </c>
      <c r="D82" t="s">
        <v>381</v>
      </c>
      <c r="E82" t="s">
        <v>246</v>
      </c>
      <c r="F82" s="5">
        <v>11727</v>
      </c>
      <c r="G82" s="5">
        <v>0</v>
      </c>
      <c r="H82" s="5">
        <v>1093586.52</v>
      </c>
      <c r="I82" s="9">
        <v>0.95</v>
      </c>
      <c r="J82" s="8" t="s">
        <v>37</v>
      </c>
    </row>
    <row r="83" spans="1:10" x14ac:dyDescent="0.25">
      <c r="A83" t="s">
        <v>270</v>
      </c>
      <c r="B83" t="s">
        <v>115</v>
      </c>
      <c r="C83" s="8" t="s">
        <v>271</v>
      </c>
      <c r="D83" t="s">
        <v>381</v>
      </c>
      <c r="E83" t="s">
        <v>188</v>
      </c>
      <c r="F83" s="5">
        <v>880</v>
      </c>
      <c r="G83" s="5">
        <v>0</v>
      </c>
      <c r="H83" s="5">
        <v>1092706.52</v>
      </c>
      <c r="I83" s="9">
        <v>0.9</v>
      </c>
      <c r="J83" s="8" t="s">
        <v>37</v>
      </c>
    </row>
    <row r="84" spans="1:10" x14ac:dyDescent="0.25">
      <c r="A84" t="s">
        <v>272</v>
      </c>
      <c r="B84" t="s">
        <v>115</v>
      </c>
      <c r="C84" s="8" t="s">
        <v>273</v>
      </c>
      <c r="D84" t="s">
        <v>381</v>
      </c>
      <c r="E84" t="s">
        <v>182</v>
      </c>
      <c r="F84" s="5">
        <v>1350</v>
      </c>
      <c r="G84" s="5">
        <v>0</v>
      </c>
      <c r="H84" s="5">
        <v>1091356.52</v>
      </c>
      <c r="I84" s="9">
        <v>0.85</v>
      </c>
      <c r="J84" s="8" t="s">
        <v>37</v>
      </c>
    </row>
    <row r="85" spans="1:10" x14ac:dyDescent="0.25">
      <c r="A85" t="s">
        <v>274</v>
      </c>
      <c r="B85" t="s">
        <v>115</v>
      </c>
      <c r="C85" s="8" t="s">
        <v>273</v>
      </c>
      <c r="D85" t="s">
        <v>381</v>
      </c>
      <c r="E85" t="s">
        <v>182</v>
      </c>
      <c r="F85" s="5">
        <v>980</v>
      </c>
      <c r="G85" s="5">
        <v>0</v>
      </c>
      <c r="H85" s="5">
        <v>1090376.52</v>
      </c>
      <c r="I85" s="9">
        <v>0.85</v>
      </c>
      <c r="J85" s="8" t="s">
        <v>37</v>
      </c>
    </row>
    <row r="86" spans="1:10" x14ac:dyDescent="0.25">
      <c r="A86" t="s">
        <v>275</v>
      </c>
      <c r="B86" t="s">
        <v>115</v>
      </c>
      <c r="C86" s="8" t="s">
        <v>276</v>
      </c>
      <c r="D86" t="s">
        <v>381</v>
      </c>
      <c r="E86" t="s">
        <v>230</v>
      </c>
      <c r="F86" s="5">
        <v>2870</v>
      </c>
      <c r="G86" s="5">
        <v>0</v>
      </c>
      <c r="H86" s="5">
        <v>1087506.52</v>
      </c>
      <c r="I86" s="9">
        <v>0.85</v>
      </c>
      <c r="J86" s="8" t="s">
        <v>37</v>
      </c>
    </row>
    <row r="87" spans="1:10" x14ac:dyDescent="0.25">
      <c r="A87" t="s">
        <v>277</v>
      </c>
      <c r="B87" t="s">
        <v>115</v>
      </c>
      <c r="C87" s="8" t="s">
        <v>278</v>
      </c>
      <c r="D87" t="s">
        <v>381</v>
      </c>
      <c r="E87" t="s">
        <v>182</v>
      </c>
      <c r="F87" s="5">
        <v>21100</v>
      </c>
      <c r="G87" s="5">
        <v>0</v>
      </c>
      <c r="H87" s="5">
        <v>1066406.52</v>
      </c>
      <c r="I87" s="9">
        <v>0.85</v>
      </c>
      <c r="J87" s="8" t="s">
        <v>37</v>
      </c>
    </row>
    <row r="88" spans="1:10" x14ac:dyDescent="0.25">
      <c r="A88" t="s">
        <v>279</v>
      </c>
      <c r="B88" t="s">
        <v>115</v>
      </c>
      <c r="C88" s="8" t="s">
        <v>280</v>
      </c>
      <c r="D88" t="s">
        <v>381</v>
      </c>
      <c r="E88" t="s">
        <v>176</v>
      </c>
      <c r="F88" s="5">
        <v>9604.53</v>
      </c>
      <c r="G88" s="5">
        <v>0</v>
      </c>
      <c r="H88" s="5">
        <v>1056801.99</v>
      </c>
      <c r="I88" s="9">
        <v>0.9</v>
      </c>
      <c r="J88" s="8" t="s">
        <v>37</v>
      </c>
    </row>
    <row r="89" spans="1:10" x14ac:dyDescent="0.25">
      <c r="A89" t="s">
        <v>114</v>
      </c>
      <c r="B89" t="s">
        <v>115</v>
      </c>
      <c r="C89" s="8" t="s">
        <v>116</v>
      </c>
      <c r="D89" t="s">
        <v>377</v>
      </c>
      <c r="E89" t="s">
        <v>36</v>
      </c>
      <c r="F89" s="5">
        <v>0</v>
      </c>
      <c r="G89" s="5">
        <v>42000</v>
      </c>
      <c r="H89" s="5">
        <v>1098801.99</v>
      </c>
      <c r="I89" s="9">
        <v>0.95</v>
      </c>
      <c r="J89" s="8" t="s">
        <v>37</v>
      </c>
    </row>
    <row r="90" spans="1:10" x14ac:dyDescent="0.25">
      <c r="A90" t="s">
        <v>117</v>
      </c>
      <c r="B90" t="s">
        <v>115</v>
      </c>
      <c r="C90" s="8" t="s">
        <v>118</v>
      </c>
      <c r="D90" t="s">
        <v>377</v>
      </c>
      <c r="E90" t="s">
        <v>36</v>
      </c>
      <c r="F90" s="5">
        <v>0</v>
      </c>
      <c r="G90" s="5">
        <v>42000</v>
      </c>
      <c r="H90" s="5">
        <v>1140801.99</v>
      </c>
      <c r="I90" s="9">
        <v>0.95</v>
      </c>
      <c r="J90" s="8" t="s">
        <v>37</v>
      </c>
    </row>
    <row r="91" spans="1:10" x14ac:dyDescent="0.25">
      <c r="A91" t="s">
        <v>119</v>
      </c>
      <c r="B91" t="s">
        <v>115</v>
      </c>
      <c r="C91" s="8" t="s">
        <v>120</v>
      </c>
      <c r="D91" t="s">
        <v>377</v>
      </c>
      <c r="E91" t="s">
        <v>36</v>
      </c>
      <c r="F91" s="5">
        <v>0</v>
      </c>
      <c r="G91" s="5">
        <v>42000</v>
      </c>
      <c r="H91" s="5">
        <v>1182801.99</v>
      </c>
      <c r="I91" s="9">
        <v>0.95</v>
      </c>
      <c r="J91" s="8" t="s">
        <v>37</v>
      </c>
    </row>
    <row r="92" spans="1:10" x14ac:dyDescent="0.25">
      <c r="A92" t="s">
        <v>281</v>
      </c>
      <c r="B92" t="s">
        <v>115</v>
      </c>
      <c r="C92" s="8" t="s">
        <v>2</v>
      </c>
      <c r="D92" t="s">
        <v>381</v>
      </c>
      <c r="E92" t="s">
        <v>225</v>
      </c>
      <c r="F92" s="5">
        <v>5000</v>
      </c>
      <c r="G92" s="5">
        <v>0</v>
      </c>
      <c r="H92" s="5">
        <v>1177801.99</v>
      </c>
      <c r="I92" s="9">
        <v>0.6</v>
      </c>
      <c r="J92" s="8" t="s">
        <v>37</v>
      </c>
    </row>
    <row r="93" spans="1:10" x14ac:dyDescent="0.25">
      <c r="A93" t="s">
        <v>282</v>
      </c>
      <c r="B93" t="s">
        <v>122</v>
      </c>
      <c r="C93" s="8" t="s">
        <v>205</v>
      </c>
      <c r="D93" t="s">
        <v>381</v>
      </c>
      <c r="E93" t="s">
        <v>206</v>
      </c>
      <c r="F93" s="5">
        <v>702.4</v>
      </c>
      <c r="G93" s="5">
        <v>0</v>
      </c>
      <c r="H93" s="5">
        <v>1177099.59</v>
      </c>
      <c r="I93" s="9">
        <v>0.85</v>
      </c>
      <c r="J93" s="8" t="s">
        <v>37</v>
      </c>
    </row>
    <row r="94" spans="1:10" x14ac:dyDescent="0.25">
      <c r="A94" t="s">
        <v>283</v>
      </c>
      <c r="B94" t="s">
        <v>122</v>
      </c>
      <c r="C94" s="8" t="s">
        <v>284</v>
      </c>
      <c r="D94" t="s">
        <v>381</v>
      </c>
      <c r="E94" t="s">
        <v>285</v>
      </c>
      <c r="F94" s="5">
        <v>22120</v>
      </c>
      <c r="G94" s="5">
        <v>0</v>
      </c>
      <c r="H94" s="5">
        <v>1154979.59</v>
      </c>
      <c r="I94" s="9">
        <v>0.8</v>
      </c>
      <c r="J94" s="8" t="s">
        <v>37</v>
      </c>
    </row>
    <row r="95" spans="1:10" x14ac:dyDescent="0.25">
      <c r="A95" t="s">
        <v>286</v>
      </c>
      <c r="B95" t="s">
        <v>122</v>
      </c>
      <c r="C95" s="8" t="s">
        <v>2</v>
      </c>
      <c r="D95" t="s">
        <v>381</v>
      </c>
      <c r="E95" t="s">
        <v>225</v>
      </c>
      <c r="F95" s="5">
        <v>1000</v>
      </c>
      <c r="G95" s="5">
        <v>0</v>
      </c>
      <c r="H95" s="5">
        <v>1153979.59</v>
      </c>
      <c r="I95" s="9">
        <v>0.6</v>
      </c>
      <c r="J95" s="8" t="s">
        <v>37</v>
      </c>
    </row>
    <row r="96" spans="1:10" x14ac:dyDescent="0.25">
      <c r="A96" t="s">
        <v>287</v>
      </c>
      <c r="B96" t="s">
        <v>122</v>
      </c>
      <c r="C96" s="8" t="s">
        <v>2</v>
      </c>
      <c r="D96" t="s">
        <v>381</v>
      </c>
      <c r="E96" t="s">
        <v>225</v>
      </c>
      <c r="F96" s="5">
        <v>1000</v>
      </c>
      <c r="G96" s="5">
        <v>0</v>
      </c>
      <c r="H96" s="5">
        <v>1152979.59</v>
      </c>
      <c r="I96" s="9">
        <v>0.6</v>
      </c>
      <c r="J96" s="8" t="s">
        <v>37</v>
      </c>
    </row>
    <row r="97" spans="1:10" x14ac:dyDescent="0.25">
      <c r="A97" t="s">
        <v>121</v>
      </c>
      <c r="B97" t="s">
        <v>122</v>
      </c>
      <c r="C97" s="8" t="s">
        <v>84</v>
      </c>
      <c r="D97" t="s">
        <v>379</v>
      </c>
      <c r="E97" t="s">
        <v>123</v>
      </c>
      <c r="F97" s="5">
        <v>0</v>
      </c>
      <c r="G97" s="5">
        <v>38000</v>
      </c>
      <c r="H97" s="5">
        <v>1190979.59</v>
      </c>
      <c r="I97" s="9">
        <v>0.95</v>
      </c>
      <c r="J97" s="8" t="s">
        <v>37</v>
      </c>
    </row>
    <row r="98" spans="1:10" x14ac:dyDescent="0.25">
      <c r="A98" t="s">
        <v>124</v>
      </c>
      <c r="B98" t="s">
        <v>122</v>
      </c>
      <c r="C98" s="8" t="s">
        <v>125</v>
      </c>
      <c r="D98" t="s">
        <v>377</v>
      </c>
      <c r="E98" t="s">
        <v>36</v>
      </c>
      <c r="F98" s="5">
        <v>0</v>
      </c>
      <c r="G98" s="5">
        <v>38000</v>
      </c>
      <c r="H98" s="5">
        <v>1228979.59</v>
      </c>
      <c r="I98" s="9">
        <v>0.95</v>
      </c>
      <c r="J98" s="8" t="s">
        <v>37</v>
      </c>
    </row>
    <row r="99" spans="1:10" x14ac:dyDescent="0.25">
      <c r="A99" t="s">
        <v>288</v>
      </c>
      <c r="B99" t="s">
        <v>127</v>
      </c>
      <c r="C99" s="8" t="s">
        <v>205</v>
      </c>
      <c r="D99" t="s">
        <v>381</v>
      </c>
      <c r="E99" t="s">
        <v>206</v>
      </c>
      <c r="F99" s="5">
        <v>983.4</v>
      </c>
      <c r="G99" s="5">
        <v>0</v>
      </c>
      <c r="H99" s="5">
        <v>1227996.19</v>
      </c>
      <c r="I99" s="9">
        <v>0.85</v>
      </c>
      <c r="J99" s="8" t="s">
        <v>37</v>
      </c>
    </row>
    <row r="100" spans="1:10" x14ac:dyDescent="0.25">
      <c r="A100" t="s">
        <v>289</v>
      </c>
      <c r="B100" t="s">
        <v>127</v>
      </c>
      <c r="C100" s="8" t="s">
        <v>290</v>
      </c>
      <c r="D100" t="s">
        <v>381</v>
      </c>
      <c r="E100" t="s">
        <v>182</v>
      </c>
      <c r="F100" s="5">
        <v>1700</v>
      </c>
      <c r="G100" s="5">
        <v>0</v>
      </c>
      <c r="H100" s="5">
        <v>1226296.19</v>
      </c>
      <c r="I100" s="9">
        <v>0.85</v>
      </c>
      <c r="J100" s="8" t="s">
        <v>37</v>
      </c>
    </row>
    <row r="101" spans="1:10" x14ac:dyDescent="0.25">
      <c r="A101" t="s">
        <v>291</v>
      </c>
      <c r="B101" t="s">
        <v>127</v>
      </c>
      <c r="C101" s="8" t="s">
        <v>292</v>
      </c>
      <c r="D101" t="s">
        <v>381</v>
      </c>
      <c r="E101" t="s">
        <v>185</v>
      </c>
      <c r="F101" s="5">
        <v>1180</v>
      </c>
      <c r="G101" s="5">
        <v>0</v>
      </c>
      <c r="H101" s="5">
        <v>1225116.19</v>
      </c>
      <c r="I101" s="9">
        <v>0.85</v>
      </c>
      <c r="J101" s="8" t="s">
        <v>37</v>
      </c>
    </row>
    <row r="102" spans="1:10" x14ac:dyDescent="0.25">
      <c r="A102" t="s">
        <v>126</v>
      </c>
      <c r="B102" t="s">
        <v>127</v>
      </c>
      <c r="C102" s="8" t="s">
        <v>128</v>
      </c>
      <c r="D102" t="s">
        <v>377</v>
      </c>
      <c r="E102" t="s">
        <v>36</v>
      </c>
      <c r="F102" s="5">
        <v>0</v>
      </c>
      <c r="G102" s="5">
        <v>38000</v>
      </c>
      <c r="H102" s="5">
        <v>1263116.19</v>
      </c>
      <c r="I102" s="9">
        <v>0.95</v>
      </c>
      <c r="J102" s="8" t="s">
        <v>37</v>
      </c>
    </row>
    <row r="103" spans="1:10" x14ac:dyDescent="0.25">
      <c r="A103" t="s">
        <v>293</v>
      </c>
      <c r="B103" t="s">
        <v>130</v>
      </c>
      <c r="C103" s="8" t="s">
        <v>294</v>
      </c>
      <c r="D103" t="s">
        <v>381</v>
      </c>
      <c r="E103" t="s">
        <v>182</v>
      </c>
      <c r="F103" s="5">
        <v>1240</v>
      </c>
      <c r="G103" s="5">
        <v>0</v>
      </c>
      <c r="H103" s="5">
        <v>1261876.19</v>
      </c>
      <c r="I103" s="9">
        <v>0.85</v>
      </c>
      <c r="J103" s="8" t="s">
        <v>37</v>
      </c>
    </row>
    <row r="104" spans="1:10" x14ac:dyDescent="0.25">
      <c r="A104" t="s">
        <v>295</v>
      </c>
      <c r="B104" t="s">
        <v>130</v>
      </c>
      <c r="C104" s="8" t="s">
        <v>171</v>
      </c>
      <c r="D104" t="s">
        <v>381</v>
      </c>
      <c r="E104" t="s">
        <v>188</v>
      </c>
      <c r="F104" s="5">
        <v>4879.25</v>
      </c>
      <c r="G104" s="5">
        <v>0</v>
      </c>
      <c r="H104" s="5">
        <v>1256996.94</v>
      </c>
      <c r="I104" s="9">
        <v>0.9</v>
      </c>
      <c r="J104" s="8" t="s">
        <v>37</v>
      </c>
    </row>
    <row r="105" spans="1:10" x14ac:dyDescent="0.25">
      <c r="A105" t="s">
        <v>296</v>
      </c>
      <c r="B105" t="s">
        <v>130</v>
      </c>
      <c r="C105" s="8" t="s">
        <v>258</v>
      </c>
      <c r="D105" t="s">
        <v>381</v>
      </c>
      <c r="E105" t="s">
        <v>230</v>
      </c>
      <c r="F105" s="5">
        <v>3030</v>
      </c>
      <c r="G105" s="5">
        <v>0</v>
      </c>
      <c r="H105" s="5">
        <v>1253966.94</v>
      </c>
      <c r="I105" s="9">
        <v>0.85</v>
      </c>
      <c r="J105" s="8" t="s">
        <v>37</v>
      </c>
    </row>
    <row r="106" spans="1:10" x14ac:dyDescent="0.25">
      <c r="A106" t="s">
        <v>297</v>
      </c>
      <c r="B106" t="s">
        <v>130</v>
      </c>
      <c r="C106" s="8" t="s">
        <v>216</v>
      </c>
      <c r="D106" t="s">
        <v>380</v>
      </c>
      <c r="E106" t="s">
        <v>217</v>
      </c>
      <c r="F106" s="5">
        <v>950</v>
      </c>
      <c r="G106" s="5">
        <v>0</v>
      </c>
      <c r="H106" s="5">
        <v>1253016.94</v>
      </c>
      <c r="I106" s="9">
        <v>0.85</v>
      </c>
      <c r="J106" s="8" t="s">
        <v>37</v>
      </c>
    </row>
    <row r="107" spans="1:10" x14ac:dyDescent="0.25">
      <c r="A107" t="s">
        <v>129</v>
      </c>
      <c r="B107" t="s">
        <v>130</v>
      </c>
      <c r="C107" s="8" t="s">
        <v>131</v>
      </c>
      <c r="D107" t="s">
        <v>377</v>
      </c>
      <c r="E107" t="s">
        <v>36</v>
      </c>
      <c r="F107" s="5">
        <v>0</v>
      </c>
      <c r="G107" s="5">
        <v>38000</v>
      </c>
      <c r="H107" s="5">
        <v>1291016.94</v>
      </c>
      <c r="I107" s="9">
        <v>0.95</v>
      </c>
      <c r="J107" s="8" t="s">
        <v>37</v>
      </c>
    </row>
    <row r="108" spans="1:10" x14ac:dyDescent="0.25">
      <c r="A108" t="s">
        <v>298</v>
      </c>
      <c r="B108" t="s">
        <v>130</v>
      </c>
      <c r="C108" s="8" t="s">
        <v>299</v>
      </c>
      <c r="D108" t="s">
        <v>381</v>
      </c>
      <c r="E108" t="s">
        <v>182</v>
      </c>
      <c r="F108" s="5">
        <v>1310</v>
      </c>
      <c r="G108" s="5">
        <v>0</v>
      </c>
      <c r="H108" s="5">
        <v>1289706.94</v>
      </c>
      <c r="I108" s="9">
        <v>0.85</v>
      </c>
      <c r="J108" s="8" t="s">
        <v>37</v>
      </c>
    </row>
    <row r="109" spans="1:10" x14ac:dyDescent="0.25">
      <c r="A109" t="s">
        <v>300</v>
      </c>
      <c r="B109" t="s">
        <v>130</v>
      </c>
      <c r="C109" s="8" t="s">
        <v>301</v>
      </c>
      <c r="D109" t="s">
        <v>380</v>
      </c>
      <c r="E109" t="s">
        <v>217</v>
      </c>
      <c r="F109" s="5">
        <v>4668</v>
      </c>
      <c r="G109" s="5">
        <v>0</v>
      </c>
      <c r="H109" s="5">
        <v>1285038.94</v>
      </c>
      <c r="I109" s="9">
        <v>0.85</v>
      </c>
      <c r="J109" s="8" t="s">
        <v>37</v>
      </c>
    </row>
    <row r="110" spans="1:10" x14ac:dyDescent="0.25">
      <c r="A110" t="s">
        <v>302</v>
      </c>
      <c r="B110" t="s">
        <v>130</v>
      </c>
      <c r="C110" s="8" t="s">
        <v>303</v>
      </c>
      <c r="D110" t="s">
        <v>380</v>
      </c>
      <c r="E110" t="s">
        <v>179</v>
      </c>
      <c r="F110" s="5">
        <v>2200</v>
      </c>
      <c r="G110" s="5">
        <v>0</v>
      </c>
      <c r="H110" s="5">
        <v>1282838.94</v>
      </c>
      <c r="I110" s="9">
        <v>0.8</v>
      </c>
      <c r="J110" s="8" t="s">
        <v>37</v>
      </c>
    </row>
    <row r="111" spans="1:10" x14ac:dyDescent="0.25">
      <c r="A111" t="s">
        <v>304</v>
      </c>
      <c r="B111" t="s">
        <v>305</v>
      </c>
      <c r="C111" s="8" t="s">
        <v>306</v>
      </c>
      <c r="D111" t="s">
        <v>380</v>
      </c>
      <c r="E111" t="s">
        <v>217</v>
      </c>
      <c r="F111" s="5">
        <v>1390</v>
      </c>
      <c r="G111" s="5">
        <v>0</v>
      </c>
      <c r="H111" s="5">
        <v>1281448.94</v>
      </c>
      <c r="I111" s="9">
        <v>0.85</v>
      </c>
      <c r="J111" s="8" t="s">
        <v>37</v>
      </c>
    </row>
    <row r="112" spans="1:10" x14ac:dyDescent="0.25">
      <c r="A112" t="s">
        <v>307</v>
      </c>
      <c r="B112" t="s">
        <v>305</v>
      </c>
      <c r="C112" s="8" t="s">
        <v>308</v>
      </c>
      <c r="D112" t="s">
        <v>381</v>
      </c>
      <c r="E112" t="s">
        <v>176</v>
      </c>
      <c r="F112" s="5">
        <v>9600.67</v>
      </c>
      <c r="G112" s="5">
        <v>0</v>
      </c>
      <c r="H112" s="5">
        <v>1271848.27</v>
      </c>
      <c r="I112" s="9">
        <v>0.9</v>
      </c>
      <c r="J112" s="8" t="s">
        <v>37</v>
      </c>
    </row>
    <row r="113" spans="1:10" x14ac:dyDescent="0.25">
      <c r="A113" t="s">
        <v>309</v>
      </c>
      <c r="B113" t="s">
        <v>133</v>
      </c>
      <c r="C113" s="8" t="s">
        <v>310</v>
      </c>
      <c r="D113" t="s">
        <v>381</v>
      </c>
      <c r="E113" t="s">
        <v>182</v>
      </c>
      <c r="F113" s="5">
        <v>4100</v>
      </c>
      <c r="G113" s="5">
        <v>0</v>
      </c>
      <c r="H113" s="5">
        <v>1267748.27</v>
      </c>
      <c r="I113" s="9">
        <v>0.8</v>
      </c>
      <c r="J113" s="8" t="s">
        <v>37</v>
      </c>
    </row>
    <row r="114" spans="1:10" x14ac:dyDescent="0.25">
      <c r="A114" t="s">
        <v>311</v>
      </c>
      <c r="B114" t="s">
        <v>133</v>
      </c>
      <c r="C114" s="8" t="s">
        <v>312</v>
      </c>
      <c r="D114" t="s">
        <v>381</v>
      </c>
      <c r="E114" t="s">
        <v>182</v>
      </c>
      <c r="F114" s="5">
        <v>380</v>
      </c>
      <c r="G114" s="5">
        <v>0</v>
      </c>
      <c r="H114" s="5">
        <v>1267368.27</v>
      </c>
      <c r="I114" s="9">
        <v>0.8</v>
      </c>
      <c r="J114" s="8" t="s">
        <v>37</v>
      </c>
    </row>
    <row r="115" spans="1:10" x14ac:dyDescent="0.25">
      <c r="A115" t="s">
        <v>313</v>
      </c>
      <c r="B115" t="s">
        <v>133</v>
      </c>
      <c r="C115" s="8" t="s">
        <v>314</v>
      </c>
      <c r="D115" t="s">
        <v>381</v>
      </c>
      <c r="E115" t="s">
        <v>182</v>
      </c>
      <c r="F115" s="5">
        <v>600</v>
      </c>
      <c r="G115" s="5">
        <v>0</v>
      </c>
      <c r="H115" s="5">
        <v>1266768.27</v>
      </c>
      <c r="I115" s="9">
        <v>0.8</v>
      </c>
      <c r="J115" s="8" t="s">
        <v>37</v>
      </c>
    </row>
    <row r="116" spans="1:10" x14ac:dyDescent="0.25">
      <c r="A116" t="s">
        <v>315</v>
      </c>
      <c r="B116" t="s">
        <v>133</v>
      </c>
      <c r="C116" s="8" t="s">
        <v>316</v>
      </c>
      <c r="D116" t="s">
        <v>381</v>
      </c>
      <c r="E116" t="s">
        <v>182</v>
      </c>
      <c r="F116" s="5">
        <v>3480</v>
      </c>
      <c r="G116" s="5">
        <v>0</v>
      </c>
      <c r="H116" s="5">
        <v>1263288.27</v>
      </c>
      <c r="I116" s="9">
        <v>0.85</v>
      </c>
      <c r="J116" s="8" t="s">
        <v>37</v>
      </c>
    </row>
    <row r="117" spans="1:10" x14ac:dyDescent="0.25">
      <c r="A117" t="s">
        <v>317</v>
      </c>
      <c r="B117" t="s">
        <v>133</v>
      </c>
      <c r="C117" s="8" t="s">
        <v>318</v>
      </c>
      <c r="D117" t="s">
        <v>381</v>
      </c>
      <c r="E117" t="s">
        <v>319</v>
      </c>
      <c r="F117" s="5">
        <v>2500</v>
      </c>
      <c r="G117" s="5">
        <v>0</v>
      </c>
      <c r="H117" s="5">
        <v>1260788.27</v>
      </c>
      <c r="I117" s="9">
        <v>0.85</v>
      </c>
      <c r="J117" s="8" t="s">
        <v>37</v>
      </c>
    </row>
    <row r="118" spans="1:10" x14ac:dyDescent="0.25">
      <c r="A118" t="s">
        <v>132</v>
      </c>
      <c r="B118" t="s">
        <v>133</v>
      </c>
      <c r="C118" s="8" t="s">
        <v>134</v>
      </c>
      <c r="D118" t="s">
        <v>377</v>
      </c>
      <c r="E118" t="s">
        <v>36</v>
      </c>
      <c r="F118" s="5">
        <v>0</v>
      </c>
      <c r="G118" s="5">
        <v>68000</v>
      </c>
      <c r="H118" s="5">
        <v>1328788.27</v>
      </c>
      <c r="I118" s="9">
        <v>0.95</v>
      </c>
      <c r="J118" s="8" t="s">
        <v>37</v>
      </c>
    </row>
    <row r="119" spans="1:10" x14ac:dyDescent="0.25">
      <c r="A119" t="s">
        <v>320</v>
      </c>
      <c r="B119" t="s">
        <v>133</v>
      </c>
      <c r="C119" s="8" t="s">
        <v>197</v>
      </c>
      <c r="D119" t="s">
        <v>380</v>
      </c>
      <c r="E119" t="s">
        <v>179</v>
      </c>
      <c r="F119" s="5">
        <v>4800</v>
      </c>
      <c r="G119" s="5">
        <v>0</v>
      </c>
      <c r="H119" s="5">
        <v>1323988.27</v>
      </c>
      <c r="I119" s="9">
        <v>0.85</v>
      </c>
      <c r="J119" s="8" t="s">
        <v>37</v>
      </c>
    </row>
    <row r="120" spans="1:10" x14ac:dyDescent="0.25">
      <c r="A120" t="s">
        <v>321</v>
      </c>
      <c r="B120" t="s">
        <v>133</v>
      </c>
      <c r="C120" s="8" t="s">
        <v>322</v>
      </c>
      <c r="D120" t="s">
        <v>381</v>
      </c>
      <c r="E120" t="s">
        <v>182</v>
      </c>
      <c r="F120" s="5">
        <v>8155</v>
      </c>
      <c r="G120" s="5">
        <v>0</v>
      </c>
      <c r="H120" s="5">
        <v>1315833.27</v>
      </c>
      <c r="I120" s="9">
        <v>0.8</v>
      </c>
      <c r="J120" s="8" t="s">
        <v>37</v>
      </c>
    </row>
    <row r="121" spans="1:10" x14ac:dyDescent="0.25">
      <c r="A121" t="s">
        <v>323</v>
      </c>
      <c r="B121" t="s">
        <v>133</v>
      </c>
      <c r="C121" s="8" t="s">
        <v>324</v>
      </c>
      <c r="D121" t="s">
        <v>381</v>
      </c>
      <c r="E121" t="s">
        <v>230</v>
      </c>
      <c r="F121" s="5">
        <v>3030</v>
      </c>
      <c r="G121" s="5">
        <v>0</v>
      </c>
      <c r="H121" s="5">
        <v>1312803.27</v>
      </c>
      <c r="I121" s="9">
        <v>0.85</v>
      </c>
      <c r="J121" s="8" t="s">
        <v>37</v>
      </c>
    </row>
    <row r="122" spans="1:10" x14ac:dyDescent="0.25">
      <c r="A122" t="s">
        <v>135</v>
      </c>
      <c r="B122" t="s">
        <v>133</v>
      </c>
      <c r="C122" s="8" t="s">
        <v>49</v>
      </c>
      <c r="D122" t="s">
        <v>377</v>
      </c>
      <c r="E122" t="s">
        <v>36</v>
      </c>
      <c r="F122" s="5">
        <v>0</v>
      </c>
      <c r="G122" s="5">
        <v>38000</v>
      </c>
      <c r="H122" s="5">
        <v>1350803.27</v>
      </c>
      <c r="I122" s="9">
        <v>0.95</v>
      </c>
      <c r="J122" s="8" t="s">
        <v>37</v>
      </c>
    </row>
    <row r="123" spans="1:10" x14ac:dyDescent="0.25">
      <c r="A123" t="s">
        <v>325</v>
      </c>
      <c r="B123" t="s">
        <v>133</v>
      </c>
      <c r="C123" s="8" t="s">
        <v>326</v>
      </c>
      <c r="D123" t="s">
        <v>381</v>
      </c>
      <c r="E123" t="s">
        <v>182</v>
      </c>
      <c r="F123" s="5">
        <v>552</v>
      </c>
      <c r="G123" s="5">
        <v>0</v>
      </c>
      <c r="H123" s="5">
        <v>1350251.27</v>
      </c>
      <c r="I123" s="9">
        <v>0.85</v>
      </c>
      <c r="J123" s="8" t="s">
        <v>37</v>
      </c>
    </row>
    <row r="124" spans="1:10" x14ac:dyDescent="0.25">
      <c r="A124" t="s">
        <v>327</v>
      </c>
      <c r="B124" t="s">
        <v>328</v>
      </c>
      <c r="C124" s="8" t="s">
        <v>2</v>
      </c>
      <c r="D124" t="s">
        <v>381</v>
      </c>
      <c r="E124" t="s">
        <v>225</v>
      </c>
      <c r="F124" s="5">
        <v>800</v>
      </c>
      <c r="G124" s="5">
        <v>0</v>
      </c>
      <c r="H124" s="5">
        <v>1349451.27</v>
      </c>
      <c r="I124" s="9">
        <v>0.6</v>
      </c>
      <c r="J124" s="8" t="s">
        <v>37</v>
      </c>
    </row>
    <row r="125" spans="1:10" x14ac:dyDescent="0.25">
      <c r="A125" t="s">
        <v>329</v>
      </c>
      <c r="B125" t="s">
        <v>330</v>
      </c>
      <c r="C125" s="8" t="s">
        <v>331</v>
      </c>
      <c r="D125" t="s">
        <v>381</v>
      </c>
      <c r="E125" t="s">
        <v>246</v>
      </c>
      <c r="F125" s="5">
        <v>1598.2</v>
      </c>
      <c r="G125" s="5">
        <v>0</v>
      </c>
      <c r="H125" s="5">
        <v>1347853.07</v>
      </c>
      <c r="I125" s="9">
        <v>0.9</v>
      </c>
      <c r="J125" s="8" t="s">
        <v>37</v>
      </c>
    </row>
    <row r="126" spans="1:10" x14ac:dyDescent="0.25">
      <c r="A126" t="s">
        <v>136</v>
      </c>
      <c r="B126" t="s">
        <v>137</v>
      </c>
      <c r="C126" s="8" t="s">
        <v>138</v>
      </c>
      <c r="D126" t="s">
        <v>377</v>
      </c>
      <c r="E126" t="s">
        <v>36</v>
      </c>
      <c r="F126" s="5">
        <v>0</v>
      </c>
      <c r="G126" s="5">
        <v>38000</v>
      </c>
      <c r="H126" s="5">
        <v>1385853.07</v>
      </c>
      <c r="I126" s="9">
        <v>0.95</v>
      </c>
      <c r="J126" s="8" t="s">
        <v>37</v>
      </c>
    </row>
    <row r="127" spans="1:10" x14ac:dyDescent="0.25">
      <c r="A127" t="s">
        <v>332</v>
      </c>
      <c r="B127" t="s">
        <v>137</v>
      </c>
      <c r="C127" s="8" t="s">
        <v>171</v>
      </c>
      <c r="D127" t="s">
        <v>381</v>
      </c>
      <c r="E127" t="s">
        <v>188</v>
      </c>
      <c r="F127" s="5">
        <v>5651.55</v>
      </c>
      <c r="G127" s="5">
        <v>0</v>
      </c>
      <c r="H127" s="5">
        <v>1380201.52</v>
      </c>
      <c r="I127" s="9">
        <v>0.9</v>
      </c>
      <c r="J127" s="8" t="s">
        <v>37</v>
      </c>
    </row>
    <row r="128" spans="1:10" x14ac:dyDescent="0.25">
      <c r="A128" t="s">
        <v>333</v>
      </c>
      <c r="B128" t="s">
        <v>137</v>
      </c>
      <c r="C128" s="8" t="s">
        <v>334</v>
      </c>
      <c r="D128" t="s">
        <v>380</v>
      </c>
      <c r="E128" t="s">
        <v>217</v>
      </c>
      <c r="F128" s="5">
        <v>2000</v>
      </c>
      <c r="G128" s="5">
        <v>0</v>
      </c>
      <c r="H128" s="5">
        <v>1378201.52</v>
      </c>
      <c r="I128" s="9">
        <v>0.85</v>
      </c>
      <c r="J128" s="8" t="s">
        <v>37</v>
      </c>
    </row>
    <row r="129" spans="1:10" x14ac:dyDescent="0.25">
      <c r="A129" t="s">
        <v>335</v>
      </c>
      <c r="B129" t="s">
        <v>137</v>
      </c>
      <c r="C129" s="8" t="s">
        <v>334</v>
      </c>
      <c r="D129" t="s">
        <v>380</v>
      </c>
      <c r="E129" t="s">
        <v>217</v>
      </c>
      <c r="F129" s="5">
        <v>1254</v>
      </c>
      <c r="G129" s="5">
        <v>0</v>
      </c>
      <c r="H129" s="5">
        <v>1376947.52</v>
      </c>
      <c r="I129" s="9">
        <v>0.85</v>
      </c>
      <c r="J129" s="8" t="s">
        <v>37</v>
      </c>
    </row>
    <row r="130" spans="1:10" x14ac:dyDescent="0.25">
      <c r="A130" t="s">
        <v>336</v>
      </c>
      <c r="B130" t="s">
        <v>137</v>
      </c>
      <c r="C130" s="8" t="s">
        <v>337</v>
      </c>
      <c r="D130" t="s">
        <v>379</v>
      </c>
      <c r="E130" t="s">
        <v>193</v>
      </c>
      <c r="F130" s="5">
        <v>3000</v>
      </c>
      <c r="G130" s="5">
        <v>0</v>
      </c>
      <c r="H130" s="5">
        <v>1373947.52</v>
      </c>
      <c r="I130" s="9">
        <v>0.9</v>
      </c>
      <c r="J130" s="8" t="s">
        <v>37</v>
      </c>
    </row>
    <row r="131" spans="1:10" x14ac:dyDescent="0.25">
      <c r="A131" t="s">
        <v>338</v>
      </c>
      <c r="B131" t="s">
        <v>137</v>
      </c>
      <c r="C131" s="8" t="s">
        <v>337</v>
      </c>
      <c r="D131" t="s">
        <v>379</v>
      </c>
      <c r="E131" t="s">
        <v>212</v>
      </c>
      <c r="F131" s="5">
        <v>30</v>
      </c>
      <c r="G131" s="5">
        <v>0</v>
      </c>
      <c r="H131" s="5">
        <v>1373917.52</v>
      </c>
      <c r="I131" s="9">
        <v>0.95</v>
      </c>
      <c r="J131" s="8" t="s">
        <v>213</v>
      </c>
    </row>
    <row r="132" spans="1:10" x14ac:dyDescent="0.25">
      <c r="A132" t="s">
        <v>139</v>
      </c>
      <c r="B132" t="s">
        <v>137</v>
      </c>
      <c r="C132" s="8" t="s">
        <v>140</v>
      </c>
      <c r="D132" t="s">
        <v>377</v>
      </c>
      <c r="E132" t="s">
        <v>36</v>
      </c>
      <c r="F132" s="5">
        <v>0</v>
      </c>
      <c r="G132" s="5">
        <v>38000</v>
      </c>
      <c r="H132" s="5">
        <v>1411917.52</v>
      </c>
      <c r="I132" s="9">
        <v>0.95</v>
      </c>
      <c r="J132" s="8" t="s">
        <v>37</v>
      </c>
    </row>
    <row r="133" spans="1:10" x14ac:dyDescent="0.25">
      <c r="A133" t="s">
        <v>339</v>
      </c>
      <c r="B133" t="s">
        <v>137</v>
      </c>
      <c r="C133" s="8" t="s">
        <v>2</v>
      </c>
      <c r="D133" t="s">
        <v>381</v>
      </c>
      <c r="E133" t="s">
        <v>225</v>
      </c>
      <c r="F133" s="5">
        <v>10000</v>
      </c>
      <c r="G133" s="5">
        <v>0</v>
      </c>
      <c r="H133" s="5">
        <v>1401917.52</v>
      </c>
      <c r="I133" s="9">
        <v>0.6</v>
      </c>
      <c r="J133" s="8" t="s">
        <v>37</v>
      </c>
    </row>
    <row r="134" spans="1:10" x14ac:dyDescent="0.25">
      <c r="A134" t="s">
        <v>340</v>
      </c>
      <c r="B134" t="s">
        <v>137</v>
      </c>
      <c r="C134" s="8" t="s">
        <v>334</v>
      </c>
      <c r="D134" t="s">
        <v>380</v>
      </c>
      <c r="E134" t="s">
        <v>217</v>
      </c>
      <c r="F134" s="5">
        <v>396.7</v>
      </c>
      <c r="G134" s="5">
        <v>0</v>
      </c>
      <c r="H134" s="5">
        <v>1401520.82</v>
      </c>
      <c r="I134" s="9">
        <v>0.85</v>
      </c>
      <c r="J134" s="8" t="s">
        <v>37</v>
      </c>
    </row>
    <row r="135" spans="1:10" x14ac:dyDescent="0.25">
      <c r="A135" t="s">
        <v>341</v>
      </c>
      <c r="B135" t="s">
        <v>137</v>
      </c>
      <c r="C135" s="8" t="s">
        <v>342</v>
      </c>
      <c r="D135" t="s">
        <v>381</v>
      </c>
      <c r="E135" t="s">
        <v>176</v>
      </c>
      <c r="F135" s="5">
        <v>9602.21</v>
      </c>
      <c r="G135" s="5">
        <v>0</v>
      </c>
      <c r="H135" s="5">
        <v>1391918.61</v>
      </c>
      <c r="I135" s="9">
        <v>0.9</v>
      </c>
      <c r="J135" s="8" t="s">
        <v>37</v>
      </c>
    </row>
    <row r="136" spans="1:10" x14ac:dyDescent="0.25">
      <c r="A136" t="s">
        <v>141</v>
      </c>
      <c r="B136" t="s">
        <v>137</v>
      </c>
      <c r="C136" s="8" t="s">
        <v>84</v>
      </c>
      <c r="D136" t="s">
        <v>379</v>
      </c>
      <c r="E136" t="s">
        <v>123</v>
      </c>
      <c r="F136" s="5">
        <v>0</v>
      </c>
      <c r="G136" s="5">
        <v>37500</v>
      </c>
      <c r="H136" s="5">
        <v>1429418.61</v>
      </c>
      <c r="I136" s="9">
        <v>0.95</v>
      </c>
      <c r="J136" s="8" t="s">
        <v>37</v>
      </c>
    </row>
    <row r="137" spans="1:10" x14ac:dyDescent="0.25">
      <c r="A137" t="s">
        <v>142</v>
      </c>
      <c r="B137" t="s">
        <v>137</v>
      </c>
      <c r="C137" s="8" t="s">
        <v>84</v>
      </c>
      <c r="D137" t="s">
        <v>379</v>
      </c>
      <c r="E137" t="s">
        <v>123</v>
      </c>
      <c r="F137" s="5">
        <v>0</v>
      </c>
      <c r="G137" s="5">
        <v>500</v>
      </c>
      <c r="H137" s="5">
        <v>1429918.61</v>
      </c>
      <c r="I137" s="9">
        <v>0.95</v>
      </c>
      <c r="J137" s="8" t="s">
        <v>37</v>
      </c>
    </row>
    <row r="138" spans="1:10" x14ac:dyDescent="0.25">
      <c r="A138" t="s">
        <v>143</v>
      </c>
      <c r="B138" t="s">
        <v>137</v>
      </c>
      <c r="C138" s="8" t="s">
        <v>144</v>
      </c>
      <c r="D138" t="s">
        <v>377</v>
      </c>
      <c r="E138" t="s">
        <v>36</v>
      </c>
      <c r="F138" s="5">
        <v>0</v>
      </c>
      <c r="G138" s="5">
        <v>38000</v>
      </c>
      <c r="H138" s="5">
        <v>1467918.61</v>
      </c>
      <c r="I138" s="9">
        <v>0.95</v>
      </c>
      <c r="J138" s="8" t="s">
        <v>37</v>
      </c>
    </row>
    <row r="139" spans="1:10" x14ac:dyDescent="0.25">
      <c r="A139" t="s">
        <v>145</v>
      </c>
      <c r="B139" t="s">
        <v>137</v>
      </c>
      <c r="C139" s="8" t="s">
        <v>146</v>
      </c>
      <c r="D139" t="s">
        <v>377</v>
      </c>
      <c r="E139" t="s">
        <v>36</v>
      </c>
      <c r="F139" s="5">
        <v>0</v>
      </c>
      <c r="G139" s="5">
        <v>38000</v>
      </c>
      <c r="H139" s="5">
        <v>1505918.61</v>
      </c>
      <c r="I139" s="9">
        <v>0.95</v>
      </c>
      <c r="J139" s="8" t="s">
        <v>37</v>
      </c>
    </row>
    <row r="140" spans="1:10" x14ac:dyDescent="0.25">
      <c r="A140" t="s">
        <v>147</v>
      </c>
      <c r="B140" t="s">
        <v>148</v>
      </c>
      <c r="C140" s="8" t="s">
        <v>149</v>
      </c>
      <c r="D140" t="s">
        <v>377</v>
      </c>
      <c r="E140" t="s">
        <v>36</v>
      </c>
      <c r="F140" s="5">
        <v>0</v>
      </c>
      <c r="G140" s="5">
        <v>68000</v>
      </c>
      <c r="H140" s="5">
        <v>1573918.61</v>
      </c>
      <c r="I140" s="9">
        <v>0.95</v>
      </c>
      <c r="J140" s="8" t="s">
        <v>37</v>
      </c>
    </row>
    <row r="141" spans="1:10" x14ac:dyDescent="0.25">
      <c r="A141" t="s">
        <v>343</v>
      </c>
      <c r="B141" t="s">
        <v>148</v>
      </c>
      <c r="C141" s="8" t="s">
        <v>344</v>
      </c>
      <c r="D141" t="s">
        <v>381</v>
      </c>
      <c r="E141" t="s">
        <v>176</v>
      </c>
      <c r="F141" s="5">
        <v>1513.95</v>
      </c>
      <c r="G141" s="5">
        <v>0</v>
      </c>
      <c r="H141" s="5">
        <v>1572404.66</v>
      </c>
      <c r="I141" s="9">
        <v>0.9</v>
      </c>
      <c r="J141" s="8" t="s">
        <v>37</v>
      </c>
    </row>
    <row r="142" spans="1:10" x14ac:dyDescent="0.25">
      <c r="A142" t="s">
        <v>150</v>
      </c>
      <c r="B142" t="s">
        <v>148</v>
      </c>
      <c r="C142" s="8" t="s">
        <v>151</v>
      </c>
      <c r="D142" t="s">
        <v>377</v>
      </c>
      <c r="E142" t="s">
        <v>36</v>
      </c>
      <c r="F142" s="5">
        <v>0</v>
      </c>
      <c r="G142" s="5">
        <v>42000</v>
      </c>
      <c r="H142" s="5">
        <v>1614404.66</v>
      </c>
      <c r="I142" s="9">
        <v>0.95</v>
      </c>
      <c r="J142" s="8" t="s">
        <v>37</v>
      </c>
    </row>
    <row r="143" spans="1:10" x14ac:dyDescent="0.25">
      <c r="A143" t="s">
        <v>345</v>
      </c>
      <c r="B143" t="s">
        <v>148</v>
      </c>
      <c r="C143" s="8" t="s">
        <v>2</v>
      </c>
      <c r="D143" t="s">
        <v>381</v>
      </c>
      <c r="E143" t="s">
        <v>225</v>
      </c>
      <c r="F143" s="5">
        <v>1450</v>
      </c>
      <c r="G143" s="5">
        <v>0</v>
      </c>
      <c r="H143" s="5">
        <v>1612954.66</v>
      </c>
      <c r="I143" s="9">
        <v>0.6</v>
      </c>
      <c r="J143" s="8" t="s">
        <v>37</v>
      </c>
    </row>
    <row r="144" spans="1:10" x14ac:dyDescent="0.25">
      <c r="A144" t="s">
        <v>346</v>
      </c>
      <c r="B144" t="s">
        <v>347</v>
      </c>
      <c r="C144" s="8" t="s">
        <v>348</v>
      </c>
      <c r="D144" t="s">
        <v>381</v>
      </c>
      <c r="E144" t="s">
        <v>230</v>
      </c>
      <c r="F144" s="5">
        <v>6060</v>
      </c>
      <c r="G144" s="5">
        <v>0</v>
      </c>
      <c r="H144" s="5">
        <v>1606894.66</v>
      </c>
      <c r="I144" s="9">
        <v>0.85</v>
      </c>
      <c r="J144" s="8" t="s">
        <v>37</v>
      </c>
    </row>
    <row r="145" spans="1:10" x14ac:dyDescent="0.25">
      <c r="A145" t="s">
        <v>349</v>
      </c>
      <c r="B145" t="s">
        <v>347</v>
      </c>
      <c r="C145" s="8" t="s">
        <v>350</v>
      </c>
      <c r="D145" t="s">
        <v>381</v>
      </c>
      <c r="E145" t="s">
        <v>182</v>
      </c>
      <c r="F145" s="5">
        <v>37500</v>
      </c>
      <c r="G145" s="5">
        <v>0</v>
      </c>
      <c r="H145" s="5">
        <v>1569394.66</v>
      </c>
      <c r="I145" s="9">
        <v>0.85</v>
      </c>
      <c r="J145" s="8" t="s">
        <v>37</v>
      </c>
    </row>
    <row r="146" spans="1:10" x14ac:dyDescent="0.25">
      <c r="A146" t="s">
        <v>351</v>
      </c>
      <c r="B146" t="s">
        <v>347</v>
      </c>
      <c r="C146" s="8" t="s">
        <v>352</v>
      </c>
      <c r="D146" t="s">
        <v>381</v>
      </c>
      <c r="E146" t="s">
        <v>182</v>
      </c>
      <c r="F146" s="5">
        <v>9940</v>
      </c>
      <c r="G146" s="5">
        <v>0</v>
      </c>
      <c r="H146" s="5">
        <v>1559454.66</v>
      </c>
      <c r="I146" s="9">
        <v>0.85</v>
      </c>
      <c r="J146" s="8" t="s">
        <v>37</v>
      </c>
    </row>
    <row r="147" spans="1:10" x14ac:dyDescent="0.25">
      <c r="A147" t="s">
        <v>353</v>
      </c>
      <c r="B147" t="s">
        <v>347</v>
      </c>
      <c r="C147" s="8" t="s">
        <v>354</v>
      </c>
      <c r="D147" t="s">
        <v>379</v>
      </c>
      <c r="E147" t="s">
        <v>193</v>
      </c>
      <c r="F147" s="5">
        <v>3000</v>
      </c>
      <c r="G147" s="5">
        <v>0</v>
      </c>
      <c r="H147" s="5">
        <v>1556454.66</v>
      </c>
      <c r="I147" s="9">
        <v>0.9</v>
      </c>
      <c r="J147" s="8" t="s">
        <v>37</v>
      </c>
    </row>
    <row r="148" spans="1:10" x14ac:dyDescent="0.25">
      <c r="A148" t="s">
        <v>355</v>
      </c>
      <c r="B148" t="s">
        <v>347</v>
      </c>
      <c r="C148" s="8" t="s">
        <v>354</v>
      </c>
      <c r="D148" t="s">
        <v>379</v>
      </c>
      <c r="E148" t="s">
        <v>212</v>
      </c>
      <c r="F148" s="5">
        <v>30</v>
      </c>
      <c r="G148" s="5">
        <v>0</v>
      </c>
      <c r="H148" s="5">
        <v>1556424.66</v>
      </c>
      <c r="I148" s="9">
        <v>0.95</v>
      </c>
      <c r="J148" s="8" t="s">
        <v>213</v>
      </c>
    </row>
    <row r="149" spans="1:10" x14ac:dyDescent="0.25">
      <c r="A149" t="s">
        <v>356</v>
      </c>
      <c r="B149" t="s">
        <v>153</v>
      </c>
      <c r="C149" s="8" t="s">
        <v>357</v>
      </c>
      <c r="D149" t="s">
        <v>381</v>
      </c>
      <c r="E149" t="s">
        <v>358</v>
      </c>
      <c r="F149" s="5">
        <v>450</v>
      </c>
      <c r="G149" s="5">
        <v>0</v>
      </c>
      <c r="H149" s="5">
        <v>1555974.66</v>
      </c>
      <c r="I149" s="9">
        <v>0.8</v>
      </c>
      <c r="J149" s="8" t="s">
        <v>37</v>
      </c>
    </row>
    <row r="150" spans="1:10" x14ac:dyDescent="0.25">
      <c r="A150" t="s">
        <v>359</v>
      </c>
      <c r="B150" t="s">
        <v>153</v>
      </c>
      <c r="C150" s="8" t="s">
        <v>360</v>
      </c>
      <c r="D150" t="s">
        <v>381</v>
      </c>
      <c r="E150" t="s">
        <v>358</v>
      </c>
      <c r="F150" s="5">
        <v>450</v>
      </c>
      <c r="G150" s="5">
        <v>0</v>
      </c>
      <c r="H150" s="5">
        <v>1555524.66</v>
      </c>
      <c r="I150" s="9">
        <v>0.8</v>
      </c>
      <c r="J150" s="8" t="s">
        <v>37</v>
      </c>
    </row>
    <row r="151" spans="1:10" x14ac:dyDescent="0.25">
      <c r="A151" t="s">
        <v>361</v>
      </c>
      <c r="B151" t="s">
        <v>153</v>
      </c>
      <c r="C151" s="8" t="s">
        <v>171</v>
      </c>
      <c r="D151" t="s">
        <v>381</v>
      </c>
      <c r="E151" t="s">
        <v>188</v>
      </c>
      <c r="F151" s="5">
        <v>3844.09</v>
      </c>
      <c r="G151" s="5">
        <v>0</v>
      </c>
      <c r="H151" s="5">
        <v>1551680.57</v>
      </c>
      <c r="I151" s="9">
        <v>0.9</v>
      </c>
      <c r="J151" s="8" t="s">
        <v>37</v>
      </c>
    </row>
    <row r="152" spans="1:10" x14ac:dyDescent="0.25">
      <c r="A152" t="s">
        <v>362</v>
      </c>
      <c r="B152" t="s">
        <v>153</v>
      </c>
      <c r="C152" s="8" t="s">
        <v>363</v>
      </c>
      <c r="D152" t="s">
        <v>380</v>
      </c>
      <c r="E152" t="s">
        <v>364</v>
      </c>
      <c r="F152" s="5">
        <v>247.33</v>
      </c>
      <c r="G152" s="5">
        <v>0</v>
      </c>
      <c r="H152" s="5">
        <v>1551433.24</v>
      </c>
      <c r="I152" s="9">
        <v>0.85</v>
      </c>
      <c r="J152" s="8" t="s">
        <v>37</v>
      </c>
    </row>
    <row r="153" spans="1:10" x14ac:dyDescent="0.25">
      <c r="A153" t="s">
        <v>365</v>
      </c>
      <c r="B153" t="s">
        <v>153</v>
      </c>
      <c r="C153" s="8" t="s">
        <v>363</v>
      </c>
      <c r="D153" t="s">
        <v>380</v>
      </c>
      <c r="E153" t="s">
        <v>364</v>
      </c>
      <c r="F153" s="5">
        <v>228.16</v>
      </c>
      <c r="G153" s="5">
        <v>0</v>
      </c>
      <c r="H153" s="5">
        <v>1551205.08</v>
      </c>
      <c r="I153" s="9">
        <v>0.85</v>
      </c>
      <c r="J153" s="8" t="s">
        <v>37</v>
      </c>
    </row>
    <row r="154" spans="1:10" x14ac:dyDescent="0.25">
      <c r="A154" t="s">
        <v>152</v>
      </c>
      <c r="B154" t="s">
        <v>153</v>
      </c>
      <c r="C154" s="8" t="s">
        <v>154</v>
      </c>
      <c r="D154" t="s">
        <v>377</v>
      </c>
      <c r="E154" t="s">
        <v>36</v>
      </c>
      <c r="F154" s="5">
        <v>0</v>
      </c>
      <c r="G154" s="5">
        <v>38000</v>
      </c>
      <c r="H154" s="5">
        <v>1589205.08</v>
      </c>
      <c r="I154" s="9">
        <v>0.95</v>
      </c>
      <c r="J154" s="8" t="s">
        <v>37</v>
      </c>
    </row>
    <row r="155" spans="1:10" x14ac:dyDescent="0.25">
      <c r="A155" t="s">
        <v>366</v>
      </c>
      <c r="B155" t="s">
        <v>153</v>
      </c>
      <c r="C155" s="8" t="s">
        <v>367</v>
      </c>
      <c r="D155" t="s">
        <v>378</v>
      </c>
      <c r="E155" t="s">
        <v>368</v>
      </c>
      <c r="F155" s="5">
        <v>1000</v>
      </c>
      <c r="G155" s="5">
        <v>0</v>
      </c>
      <c r="H155" s="5">
        <v>1588205.08</v>
      </c>
      <c r="I155" s="9">
        <v>0.95</v>
      </c>
      <c r="J155" s="8" t="s">
        <v>37</v>
      </c>
    </row>
    <row r="156" spans="1:10" x14ac:dyDescent="0.25">
      <c r="A156" t="s">
        <v>369</v>
      </c>
      <c r="B156" t="s">
        <v>14</v>
      </c>
      <c r="C156" s="8" t="s">
        <v>205</v>
      </c>
      <c r="D156" t="s">
        <v>381</v>
      </c>
      <c r="E156" t="s">
        <v>206</v>
      </c>
      <c r="F156" s="5">
        <v>202.4</v>
      </c>
      <c r="G156" s="5">
        <v>0</v>
      </c>
      <c r="H156" s="5">
        <v>1588002.68</v>
      </c>
      <c r="I156" s="9">
        <v>0.85</v>
      </c>
      <c r="J156" s="8" t="s">
        <v>37</v>
      </c>
    </row>
    <row r="157" spans="1:10" x14ac:dyDescent="0.25">
      <c r="A157" t="s">
        <v>370</v>
      </c>
      <c r="B157" t="s">
        <v>14</v>
      </c>
      <c r="C157" s="8" t="s">
        <v>371</v>
      </c>
      <c r="D157" t="s">
        <v>381</v>
      </c>
      <c r="E157" t="s">
        <v>185</v>
      </c>
      <c r="F157" s="5">
        <v>430</v>
      </c>
      <c r="G157" s="5">
        <v>0</v>
      </c>
      <c r="H157" s="5">
        <v>1587572.68</v>
      </c>
      <c r="I157" s="9">
        <v>0.9</v>
      </c>
      <c r="J157" s="8" t="s">
        <v>37</v>
      </c>
    </row>
    <row r="158" spans="1:10" x14ac:dyDescent="0.25">
      <c r="A158" t="s">
        <v>372</v>
      </c>
      <c r="B158" t="s">
        <v>14</v>
      </c>
      <c r="C158" s="8" t="s">
        <v>373</v>
      </c>
      <c r="D158" t="s">
        <v>381</v>
      </c>
      <c r="E158" t="s">
        <v>206</v>
      </c>
      <c r="F158" s="5">
        <v>4050</v>
      </c>
      <c r="G158" s="5">
        <v>0</v>
      </c>
      <c r="H158" s="5">
        <v>1583522.68</v>
      </c>
      <c r="I158" s="9">
        <v>0.85</v>
      </c>
      <c r="J158" s="8" t="s">
        <v>37</v>
      </c>
    </row>
    <row r="159" spans="1:10" x14ac:dyDescent="0.25">
      <c r="A159" t="s">
        <v>155</v>
      </c>
      <c r="B159" t="s">
        <v>14</v>
      </c>
      <c r="C159" s="8" t="s">
        <v>156</v>
      </c>
      <c r="D159" t="s">
        <v>377</v>
      </c>
      <c r="E159" t="s">
        <v>36</v>
      </c>
      <c r="F159" s="5">
        <v>0</v>
      </c>
      <c r="G159" s="5">
        <v>42000</v>
      </c>
      <c r="H159" s="5">
        <v>1625522.68</v>
      </c>
      <c r="I159" s="9">
        <v>0.95</v>
      </c>
      <c r="J159" s="8" t="s">
        <v>37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59E0B"/>
  </sheetPr>
  <dimension ref="A1:K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5" width="28" style="8" customWidth="1"/>
    <col min="6" max="6" width="24" customWidth="1"/>
    <col min="7" max="9" width="16" style="5" customWidth="1"/>
    <col min="10" max="10" width="14" style="9" customWidth="1"/>
    <col min="11" max="11" width="38" style="8" customWidth="1"/>
  </cols>
  <sheetData>
    <row r="1" spans="1:11" s="10" customFormat="1" x14ac:dyDescent="0.25">
      <c r="A1" s="10" t="s">
        <v>27</v>
      </c>
      <c r="B1" s="10" t="s">
        <v>28</v>
      </c>
      <c r="C1" s="11" t="s">
        <v>29</v>
      </c>
      <c r="D1" s="10" t="s">
        <v>382</v>
      </c>
      <c r="E1" s="11" t="s">
        <v>383</v>
      </c>
      <c r="F1" s="10" t="s">
        <v>30</v>
      </c>
      <c r="G1" s="12" t="s">
        <v>375</v>
      </c>
      <c r="H1" s="12" t="s">
        <v>376</v>
      </c>
      <c r="I1" s="12" t="s">
        <v>32</v>
      </c>
      <c r="J1" s="13" t="s">
        <v>33</v>
      </c>
      <c r="K1" s="11" t="s">
        <v>34</v>
      </c>
    </row>
    <row r="2" spans="1:11" x14ac:dyDescent="0.25">
      <c r="A2" t="s">
        <v>223</v>
      </c>
      <c r="B2" t="s">
        <v>215</v>
      </c>
      <c r="C2" s="8" t="s">
        <v>224</v>
      </c>
      <c r="D2" s="18" t="s">
        <v>384</v>
      </c>
      <c r="E2" s="8" t="s">
        <v>37</v>
      </c>
      <c r="F2" t="s">
        <v>225</v>
      </c>
      <c r="G2" s="5">
        <v>290</v>
      </c>
      <c r="H2" s="5">
        <v>0</v>
      </c>
      <c r="I2" s="5">
        <v>906846.66</v>
      </c>
      <c r="J2" s="9">
        <v>0.6</v>
      </c>
      <c r="K2" s="8" t="s">
        <v>37</v>
      </c>
    </row>
    <row r="3" spans="1:11" x14ac:dyDescent="0.25">
      <c r="A3" t="s">
        <v>241</v>
      </c>
      <c r="B3" t="s">
        <v>100</v>
      </c>
      <c r="C3" s="8" t="s">
        <v>242</v>
      </c>
      <c r="D3" s="18" t="s">
        <v>384</v>
      </c>
      <c r="E3" s="8" t="s">
        <v>37</v>
      </c>
      <c r="F3" t="s">
        <v>225</v>
      </c>
      <c r="G3" s="5">
        <v>15.4</v>
      </c>
      <c r="H3" s="5">
        <v>0</v>
      </c>
      <c r="I3" s="5">
        <v>930771.02</v>
      </c>
      <c r="J3" s="9">
        <v>0.6</v>
      </c>
      <c r="K3" s="8" t="s">
        <v>37</v>
      </c>
    </row>
    <row r="4" spans="1:11" x14ac:dyDescent="0.25">
      <c r="A4" t="s">
        <v>243</v>
      </c>
      <c r="B4" t="s">
        <v>100</v>
      </c>
      <c r="C4" s="8" t="s">
        <v>242</v>
      </c>
      <c r="D4" s="18" t="s">
        <v>384</v>
      </c>
      <c r="E4" s="8" t="s">
        <v>37</v>
      </c>
      <c r="F4" t="s">
        <v>225</v>
      </c>
      <c r="G4" s="5">
        <v>1524.06</v>
      </c>
      <c r="H4" s="5">
        <v>0</v>
      </c>
      <c r="I4" s="5">
        <v>929246.96</v>
      </c>
      <c r="J4" s="9">
        <v>0.6</v>
      </c>
      <c r="K4" s="8" t="s">
        <v>37</v>
      </c>
    </row>
    <row r="5" spans="1:11" x14ac:dyDescent="0.25">
      <c r="A5" t="s">
        <v>260</v>
      </c>
      <c r="B5" t="s">
        <v>257</v>
      </c>
      <c r="C5" s="8" t="s">
        <v>2</v>
      </c>
      <c r="D5" s="18" t="s">
        <v>384</v>
      </c>
      <c r="E5" s="8" t="s">
        <v>37</v>
      </c>
      <c r="F5" t="s">
        <v>225</v>
      </c>
      <c r="G5" s="5">
        <v>700</v>
      </c>
      <c r="H5" s="5">
        <v>0</v>
      </c>
      <c r="I5" s="5">
        <v>1112138.32</v>
      </c>
      <c r="J5" s="9">
        <v>0.6</v>
      </c>
      <c r="K5" s="8" t="s">
        <v>37</v>
      </c>
    </row>
    <row r="6" spans="1:11" x14ac:dyDescent="0.25">
      <c r="A6" t="s">
        <v>263</v>
      </c>
      <c r="B6" t="s">
        <v>257</v>
      </c>
      <c r="C6" s="8" t="s">
        <v>2</v>
      </c>
      <c r="D6" s="18" t="s">
        <v>384</v>
      </c>
      <c r="E6" s="8" t="s">
        <v>37</v>
      </c>
      <c r="F6" t="s">
        <v>225</v>
      </c>
      <c r="G6" s="5">
        <v>980</v>
      </c>
      <c r="H6" s="5">
        <v>0</v>
      </c>
      <c r="I6" s="5">
        <v>1111133.32</v>
      </c>
      <c r="J6" s="9">
        <v>0.6</v>
      </c>
      <c r="K6" s="8" t="s">
        <v>37</v>
      </c>
    </row>
    <row r="7" spans="1:11" x14ac:dyDescent="0.25">
      <c r="A7" t="s">
        <v>281</v>
      </c>
      <c r="B7" t="s">
        <v>115</v>
      </c>
      <c r="C7" s="8" t="s">
        <v>2</v>
      </c>
      <c r="D7" s="18" t="s">
        <v>384</v>
      </c>
      <c r="E7" s="8" t="s">
        <v>37</v>
      </c>
      <c r="F7" t="s">
        <v>225</v>
      </c>
      <c r="G7" s="5">
        <v>5000</v>
      </c>
      <c r="H7" s="5">
        <v>0</v>
      </c>
      <c r="I7" s="5">
        <v>1177801.99</v>
      </c>
      <c r="J7" s="9">
        <v>0.6</v>
      </c>
      <c r="K7" s="8" t="s">
        <v>37</v>
      </c>
    </row>
    <row r="8" spans="1:11" x14ac:dyDescent="0.25">
      <c r="A8" t="s">
        <v>286</v>
      </c>
      <c r="B8" t="s">
        <v>122</v>
      </c>
      <c r="C8" s="8" t="s">
        <v>2</v>
      </c>
      <c r="D8" s="18" t="s">
        <v>384</v>
      </c>
      <c r="E8" s="8" t="s">
        <v>37</v>
      </c>
      <c r="F8" t="s">
        <v>225</v>
      </c>
      <c r="G8" s="5">
        <v>1000</v>
      </c>
      <c r="H8" s="5">
        <v>0</v>
      </c>
      <c r="I8" s="5">
        <v>1153979.59</v>
      </c>
      <c r="J8" s="9">
        <v>0.6</v>
      </c>
      <c r="K8" s="8" t="s">
        <v>37</v>
      </c>
    </row>
    <row r="9" spans="1:11" x14ac:dyDescent="0.25">
      <c r="A9" t="s">
        <v>287</v>
      </c>
      <c r="B9" t="s">
        <v>122</v>
      </c>
      <c r="C9" s="8" t="s">
        <v>2</v>
      </c>
      <c r="D9" s="18" t="s">
        <v>384</v>
      </c>
      <c r="E9" s="8" t="s">
        <v>37</v>
      </c>
      <c r="F9" t="s">
        <v>225</v>
      </c>
      <c r="G9" s="5">
        <v>1000</v>
      </c>
      <c r="H9" s="5">
        <v>0</v>
      </c>
      <c r="I9" s="5">
        <v>1152979.59</v>
      </c>
      <c r="J9" s="9">
        <v>0.6</v>
      </c>
      <c r="K9" s="8" t="s">
        <v>37</v>
      </c>
    </row>
    <row r="10" spans="1:11" x14ac:dyDescent="0.25">
      <c r="A10" t="s">
        <v>327</v>
      </c>
      <c r="B10" t="s">
        <v>328</v>
      </c>
      <c r="C10" s="8" t="s">
        <v>2</v>
      </c>
      <c r="D10" s="18" t="s">
        <v>384</v>
      </c>
      <c r="E10" s="8" t="s">
        <v>37</v>
      </c>
      <c r="F10" t="s">
        <v>225</v>
      </c>
      <c r="G10" s="5">
        <v>800</v>
      </c>
      <c r="H10" s="5">
        <v>0</v>
      </c>
      <c r="I10" s="5">
        <v>1349451.27</v>
      </c>
      <c r="J10" s="9">
        <v>0.6</v>
      </c>
      <c r="K10" s="8" t="s">
        <v>37</v>
      </c>
    </row>
    <row r="11" spans="1:11" x14ac:dyDescent="0.25">
      <c r="A11" t="s">
        <v>339</v>
      </c>
      <c r="B11" t="s">
        <v>137</v>
      </c>
      <c r="C11" s="8" t="s">
        <v>2</v>
      </c>
      <c r="D11" s="18" t="s">
        <v>384</v>
      </c>
      <c r="E11" s="8" t="s">
        <v>37</v>
      </c>
      <c r="F11" t="s">
        <v>225</v>
      </c>
      <c r="G11" s="5">
        <v>10000</v>
      </c>
      <c r="H11" s="5">
        <v>0</v>
      </c>
      <c r="I11" s="5">
        <v>1401917.52</v>
      </c>
      <c r="J11" s="9">
        <v>0.6</v>
      </c>
      <c r="K11" s="8" t="s">
        <v>37</v>
      </c>
    </row>
    <row r="12" spans="1:11" x14ac:dyDescent="0.25">
      <c r="A12" t="s">
        <v>345</v>
      </c>
      <c r="B12" t="s">
        <v>148</v>
      </c>
      <c r="C12" s="8" t="s">
        <v>2</v>
      </c>
      <c r="D12" s="18" t="s">
        <v>384</v>
      </c>
      <c r="E12" s="8" t="s">
        <v>37</v>
      </c>
      <c r="F12" t="s">
        <v>225</v>
      </c>
      <c r="G12" s="5">
        <v>1450</v>
      </c>
      <c r="H12" s="5">
        <v>0</v>
      </c>
      <c r="I12" s="5">
        <v>1612954.66</v>
      </c>
      <c r="J12" s="9">
        <v>0.6</v>
      </c>
      <c r="K12" s="8" t="s">
        <v>37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Income</vt:lpstr>
      <vt:lpstr>Expenses</vt:lpstr>
      <vt:lpstr>All transactions</vt:lpstr>
      <vt:lpstr>Unclear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2026-10-20T08:39:38Z</dcterms:created>
  <dcterms:modified xsi:type="dcterms:W3CDTF">2026-10-20T08:39:38Z</dcterms:modified>
</cp:coreProperties>
</file>