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<sst xmlns="http://schemas.openxmlformats.org/spreadsheetml/2006/main" count="1169" uniqueCount="193">
  <si>
    <t>Bank statement analysis</t>
  </si>
  <si>
    <t>Customer name</t>
  </si>
  <si>
    <t>Rilvan</t>
  </si>
  <si>
    <t>Statement file</t>
  </si>
  <si>
    <t>2025 AUGUST.pdf</t>
  </si>
  <si>
    <t>Bank</t>
  </si>
  <si>
    <t>Commercial Bank</t>
  </si>
  <si>
    <t>Account number</t>
  </si>
  <si>
    <t>1000289938</t>
  </si>
  <si>
    <t>Currency</t>
  </si>
  <si>
    <t>LKR</t>
  </si>
  <si>
    <t>Period start</t>
  </si>
  <si>
    <t>01-Aug-25</t>
  </si>
  <si>
    <t>Period end</t>
  </si>
  <si>
    <t>29-Aug-25</t>
  </si>
  <si>
    <t>Statement date</t>
  </si>
  <si>
    <t>31-Aug-25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</si>
  <si>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</si>
  <si>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</si>
  <si>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</si>
  <si>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</si>
  <si>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</si>
  <si>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</si>
  <si>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</si>
  <si>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</si>
  <si>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</si>
  <si>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This statement shows transactions mainly related to laptop purchases and payments, deposits, and some personal and business expenses.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</si>
  <si>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</si>
  <si>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</si>
  <si>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</si>
  <si>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</si>
  <si>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</si>
  <si>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</si>
  <si>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</si>
  <si>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</si>
  <si>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RI-0001</t>
  </si>
  <si>
    <t>CBC VISA 205045095018665</t>
  </si>
  <si>
    <t>Business Receipts</t>
  </si>
  <si>
    <t/>
  </si>
  <si>
    <t>RI-0002</t>
  </si>
  <si>
    <t>Laptop Asus</t>
  </si>
  <si>
    <t>Needs Review</t>
  </si>
  <si>
    <t>The running balance shows this was a receipt, so the amount was moved to the credit side. Check its category.</t>
  </si>
  <si>
    <t>RI-0003</t>
  </si>
  <si>
    <t>laptop</t>
  </si>
  <si>
    <t>RI-0004</t>
  </si>
  <si>
    <t>ExprtbukB150</t>
  </si>
  <si>
    <t>RI-0006</t>
  </si>
  <si>
    <t>TRF CHQ 798667</t>
  </si>
  <si>
    <t>Running balance does not match this row: expected 14,543,633.28 but the statement shows 14,543,733.28 on 01-Aug-25. Check the amount and whether it is a receipt or a payment.</t>
  </si>
  <si>
    <t>RI-0007</t>
  </si>
  <si>
    <t>CEFT - PHONE SUPPLIER</t>
  </si>
  <si>
    <t>RI-0008</t>
  </si>
  <si>
    <t>04-Aug-25</t>
  </si>
  <si>
    <t>Randima Fernando</t>
  </si>
  <si>
    <t>Payee unclear business or personal</t>
  </si>
  <si>
    <t>RI-0009</t>
  </si>
  <si>
    <t>Asus Tuf A15</t>
  </si>
  <si>
    <t>RI-0012</t>
  </si>
  <si>
    <t>Rilwan cash</t>
  </si>
  <si>
    <t>RI-0013</t>
  </si>
  <si>
    <t>Dell vastro 3530 i5 13th g</t>
  </si>
  <si>
    <t>RI-0014</t>
  </si>
  <si>
    <t>RI-0015</t>
  </si>
  <si>
    <t>Lenova V15 16GB</t>
  </si>
  <si>
    <t>RI-0016</t>
  </si>
  <si>
    <t>Payment for Laptop</t>
  </si>
  <si>
    <t>RI-0017</t>
  </si>
  <si>
    <t>CDM DEPOSIT 00258</t>
  </si>
  <si>
    <t>Deposit</t>
  </si>
  <si>
    <t>RI-0018</t>
  </si>
  <si>
    <t>Running balance does not match this row: expected 16,261,677.28 but the statement shows 16,261,277.28 on 04-Aug-25. Check the amount and whether it is a receipt or a payment.</t>
  </si>
  <si>
    <t>RI-0019</t>
  </si>
  <si>
    <t>CEFT - LAPTOP CARE PVT LT</t>
  </si>
  <si>
    <t>RI-0020</t>
  </si>
  <si>
    <t>Dhileeban</t>
  </si>
  <si>
    <t>Unclear if income or personal Running balance does not match this row: expected 16,638,277.28 but the statement shows 16,638,677.28 on 04-Aug-25. Check the amount and whether it is a receipt or a payment.</t>
  </si>
  <si>
    <t>RI-0021</t>
  </si>
  <si>
    <t>Personal Income</t>
  </si>
  <si>
    <t>RI-0022</t>
  </si>
  <si>
    <t>05-Aug-25</t>
  </si>
  <si>
    <t>RI-0023</t>
  </si>
  <si>
    <t>Laptop Purchase</t>
  </si>
  <si>
    <t>RI-0024</t>
  </si>
  <si>
    <t>0026718090 Line LINEARSIX PVT</t>
  </si>
  <si>
    <t>Vendor unclear The running balance shows this was a receipt, so the amount was moved to the credit side. Check its category.</t>
  </si>
  <si>
    <t>RI-0025</t>
  </si>
  <si>
    <t>Meer</t>
  </si>
  <si>
    <t>Unclear purpose The running balance shows this was a receipt, so the amount was moved to the credit side. Check its category.</t>
  </si>
  <si>
    <t>RI-0026</t>
  </si>
  <si>
    <t>06-Aug-25</t>
  </si>
  <si>
    <t>nalaka sb</t>
  </si>
  <si>
    <t>RI-0027</t>
  </si>
  <si>
    <t>RI-0028</t>
  </si>
  <si>
    <t>CBC MASTER 205045095018665</t>
  </si>
  <si>
    <t>RI-0031</t>
  </si>
  <si>
    <t>sameera nuwan</t>
  </si>
  <si>
    <t>RI-0032</t>
  </si>
  <si>
    <t>Nabrees</t>
  </si>
  <si>
    <t>RI-0036</t>
  </si>
  <si>
    <t>07-Aug-25</t>
  </si>
  <si>
    <t>MSI LAPTOP</t>
  </si>
  <si>
    <t>RI-0037</t>
  </si>
  <si>
    <t>Laptop Care Ord 12793</t>
  </si>
  <si>
    <t>RI-0038</t>
  </si>
  <si>
    <t>sajath</t>
  </si>
  <si>
    <t>RI-0039</t>
  </si>
  <si>
    <t>shashika</t>
  </si>
  <si>
    <t>RI-0040</t>
  </si>
  <si>
    <t>RI-0041</t>
  </si>
  <si>
    <t>11-Aug-25</t>
  </si>
  <si>
    <t>Naveen Perera</t>
  </si>
  <si>
    <t>RI-0042</t>
  </si>
  <si>
    <t>0177762 202508080</t>
  </si>
  <si>
    <t>RI-0043</t>
  </si>
  <si>
    <t>0178042 202508080</t>
  </si>
  <si>
    <t>RI-0044</t>
  </si>
  <si>
    <t>0178247 202508080</t>
  </si>
  <si>
    <t>RI-0045</t>
  </si>
  <si>
    <t>fund transfer</t>
  </si>
  <si>
    <t>Owner Transfer</t>
  </si>
  <si>
    <t>RI-0046</t>
  </si>
  <si>
    <t>Eranga Asus viv</t>
  </si>
  <si>
    <t>RI-0047</t>
  </si>
  <si>
    <t>RI-0048</t>
  </si>
  <si>
    <t>For Laptop</t>
  </si>
  <si>
    <t>RI-0049</t>
  </si>
  <si>
    <t>lenovo loq</t>
  </si>
  <si>
    <t>RI-0050</t>
  </si>
  <si>
    <t>Laptop Lenovo LOQ full payment</t>
  </si>
  <si>
    <t>RI-0053</t>
  </si>
  <si>
    <t>RI-0054</t>
  </si>
  <si>
    <t>RI-0055</t>
  </si>
  <si>
    <t>Lapcare</t>
  </si>
  <si>
    <t>RI-0056</t>
  </si>
  <si>
    <t>0566767 202508100</t>
  </si>
  <si>
    <t>RI-0057</t>
  </si>
  <si>
    <t>RI-0058</t>
  </si>
  <si>
    <t>RI-0059</t>
  </si>
  <si>
    <t>RI-0060</t>
  </si>
  <si>
    <t>Purchase LAPTOP</t>
  </si>
  <si>
    <t>RI-0064</t>
  </si>
  <si>
    <t>shehan</t>
  </si>
  <si>
    <t>Total</t>
  </si>
  <si>
    <t>RI-0005</t>
  </si>
  <si>
    <t>anushan</t>
  </si>
  <si>
    <t>Payee name unclear for classification Running balance does not match this row: expected 13,650,233.28 but the statement shows 14,140,133.28 on 01-Aug-25. Check the amount and whether it is a receipt or a payment.</t>
  </si>
  <si>
    <t>RI-0010</t>
  </si>
  <si>
    <t>0580005 202508020</t>
  </si>
  <si>
    <t>Unclear purpose Running balance does not match this row: expected 15,081,463.28 but the statement shows 15,381,463.28 on 04-Aug-25. Check the amount and whether it is a receipt or a payment.</t>
  </si>
  <si>
    <t>RI-0011</t>
  </si>
  <si>
    <t>0580260 202508020</t>
  </si>
  <si>
    <t>Unclear purpose Running balance does not match this row: expected 15,281,463.28 but the statement shows 15,381,463.28 on 04-Aug-25. Check the amount and whether it is a receipt or a payment.</t>
  </si>
  <si>
    <t>RI-0029</t>
  </si>
  <si>
    <t>0545289 202508060</t>
  </si>
  <si>
    <t>Running balance does not match this row: expected 18,296,878.58 but the statement shows 18,786,788.58 on 06-Aug-25. Check the amount and whether it is a receipt or a payment.</t>
  </si>
  <si>
    <t>RI-0030</t>
  </si>
  <si>
    <t>min</t>
  </si>
  <si>
    <t>Running balance does not match this row: expected 18,638,788.58 but the statement shows 18,934,878.58 on 06-Aug-25. Check the amount and whether it is a receipt or a payment.</t>
  </si>
  <si>
    <t>RI-0033</t>
  </si>
  <si>
    <t>TRANSFER CHQ 798669</t>
  </si>
  <si>
    <t>Running balance does not match this row: expected 18,938,378.58 but the statement shows 19,438,738.58 on 06-Aug-25. Check the amount and whether it is a receipt or a payment.</t>
  </si>
  <si>
    <t>RI-0034</t>
  </si>
  <si>
    <t>Running balance does not match this row: expected 19,274,663.08 but the statement shows 19,602,054.08 on 07-Aug-25. Check the amount and whether it is a receipt or a payment.</t>
  </si>
  <si>
    <t>RI-0035</t>
  </si>
  <si>
    <t>Madawa ComBK</t>
  </si>
  <si>
    <t>Running balance does not match this row: expected 19,217,054.08 but the statement shows 19,987,454.08 on 07-Aug-25. Check the amount and whether it is a receipt or a payment.</t>
  </si>
  <si>
    <t>RI-0051</t>
  </si>
  <si>
    <t>Asus lap</t>
  </si>
  <si>
    <t>Running balance does not match this row: expected 22,135,954.08 but the statement shows 22,405,454.08 on 11-Aug-25. Check the amount and whether it is a receipt or a payment.</t>
  </si>
  <si>
    <t>RI-0052</t>
  </si>
  <si>
    <t>uvindu</t>
  </si>
  <si>
    <t>Running balance does not match this row: expected 22,245,454.08 but the statement shows 22,565,954.08 on 11-Aug-25. Check the amount and whether it is a receipt or a payment.</t>
  </si>
  <si>
    <t>RI-0061</t>
  </si>
  <si>
    <t>lenovo LOQ 15 RYZEN 5</t>
  </si>
  <si>
    <t>Running balance does not match this row: expected 23,445,210.83 but the statement shows 23,919,910.83 on 11-Aug-25. Check the amount and whether it is a receipt or a payment.</t>
  </si>
  <si>
    <t>RI-0062</t>
  </si>
  <si>
    <t>asus tuf</t>
  </si>
  <si>
    <t>Running balance does not match this row: expected 23,565,910.83 but the statement shows 24,274,210.83 on 11-Aug-25. Check the amount and whether it is a receipt or a payment.</t>
  </si>
  <si>
    <t>RI-0063</t>
  </si>
  <si>
    <t>Lap</t>
  </si>
  <si>
    <t>Running balance does not match this row: expected 24,071,210.83 but the statement shows 24,476,210.83 on 11-Aug-25. Check the amount and whether it is a receipt or a payment.</t>
  </si>
  <si>
    <t>Type</t>
  </si>
  <si>
    <t>Debit</t>
  </si>
  <si>
    <t>Credit</t>
  </si>
  <si>
    <t>income</t>
  </si>
  <si>
    <t>unclear</t>
  </si>
  <si>
    <t>personal</t>
  </si>
  <si>
    <t>transfer</t>
  </si>
  <si>
    <t>System classification</t>
  </si>
  <si>
    <t>Manual clarification</t>
  </si>
  <si>
    <t>Expense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</si>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</sst>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  <font>
      <b/>
      <color rgb="166534"/>
    </font>
  </fonts>
  <fills count="7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DCFCE7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16</v>
      </c>
    </row>
    <row r="10" spans="1:1" x14ac:dyDescent="0.25">
      <c r="A10" s="2"/>
    </row>
    <row r="11" spans="1:2" x14ac:dyDescent="0.25">
      <c r="A11" s="3" t="s">
        <v>17</v>
      </c>
      <c r="B11" s="4">
        <v>13290178.03</v>
      </c>
    </row>
    <row r="12" spans="1:2" x14ac:dyDescent="0.25">
      <c r="A12" s="2" t="s">
        <v>18</v>
      </c>
      <c r="B12" s="5">
        <f>SUM('All transactions'!G2:G65)</f>
        <v>8595457.3</v>
      </c>
    </row>
    <row r="13" spans="1:2" x14ac:dyDescent="0.25">
      <c r="A13" s="2" t="s">
        <v>19</v>
      </c>
      <c r="B13" s="5">
        <f>SUM('All transactions'!F2:F65)</f>
        <v>2726075.5</v>
      </c>
    </row>
    <row r="14" spans="1:2" x14ac:dyDescent="0.25">
      <c r="A14" s="2" t="s">
        <v>20</v>
      </c>
      <c r="B14" s="5">
        <f>B12-B13</f>
        <v>5869381.8</v>
      </c>
    </row>
    <row r="15" spans="1:2" x14ac:dyDescent="0.25">
      <c r="A15" s="2" t="s">
        <v>21</v>
      </c>
      <c r="B15" s="5">
        <f>B11+B14</f>
        <v>19159559.83</v>
      </c>
    </row>
    <row r="16" spans="1:2" x14ac:dyDescent="0.25">
      <c r="A16" s="2" t="s">
        <v>22</v>
      </c>
      <c r="B16" s="5">
        <v>17743288</v>
      </c>
    </row>
    <row r="17" spans="1:2" x14ac:dyDescent="0.25">
      <c r="A17" s="6" t="s">
        <v>23</v>
      </c>
      <c r="B17" s="7">
        <f>B15-B16</f>
        <v>1416271.83</v>
      </c>
    </row>
    <row r="18" spans="1:2" x14ac:dyDescent="0.25">
      <c r="A18" s="2" t="s">
        <v>24</v>
      </c>
      <c r="B18">
        <v>64</v>
      </c>
    </row>
    <row r="19" spans="1:1" x14ac:dyDescent="0.25">
      <c r="A19" s="2"/>
    </row>
    <row r="20" ht="44" customHeight="1" spans="1:2" x14ac:dyDescent="0.25">
      <c r="A20" s="2" t="s">
        <v>25</v>
      </c>
      <c r="B20" s="8" t="s">
        <v>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35</v>
      </c>
      <c r="B2" t="s">
        <v>12</v>
      </c>
      <c r="C2" s="8" t="s">
        <v>36</v>
      </c>
      <c r="D2" t="s">
        <v>37</v>
      </c>
      <c r="E2" s="5">
        <v>41055.25</v>
      </c>
      <c r="F2" s="5">
        <v>13331233.28</v>
      </c>
      <c r="G2" s="9">
        <v>0.9</v>
      </c>
      <c r="H2" s="8" t="s">
        <v>38</v>
      </c>
    </row>
    <row r="3" spans="1:8" x14ac:dyDescent="0.25">
      <c r="A3" t="s">
        <v>39</v>
      </c>
      <c r="B3" t="s">
        <v>12</v>
      </c>
      <c r="C3" s="8" t="s">
        <v>40</v>
      </c>
      <c r="D3" t="s">
        <v>41</v>
      </c>
      <c r="E3" s="5">
        <v>188000</v>
      </c>
      <c r="F3" s="5">
        <v>13519233.28</v>
      </c>
      <c r="G3" s="9">
        <v>0.95</v>
      </c>
      <c r="H3" s="8" t="s">
        <v>42</v>
      </c>
    </row>
    <row r="4" spans="1:8" x14ac:dyDescent="0.25">
      <c r="A4" t="s">
        <v>43</v>
      </c>
      <c r="B4" t="s">
        <v>12</v>
      </c>
      <c r="C4" s="8" t="s">
        <v>44</v>
      </c>
      <c r="D4" t="s">
        <v>41</v>
      </c>
      <c r="E4" s="5">
        <v>200000</v>
      </c>
      <c r="F4" s="5">
        <v>13719233.28</v>
      </c>
      <c r="G4" s="9">
        <v>0.95</v>
      </c>
      <c r="H4" s="8" t="s">
        <v>42</v>
      </c>
    </row>
    <row r="5" spans="1:8" x14ac:dyDescent="0.25">
      <c r="A5" t="s">
        <v>45</v>
      </c>
      <c r="B5" t="s">
        <v>12</v>
      </c>
      <c r="C5" s="8" t="s">
        <v>46</v>
      </c>
      <c r="D5" t="s">
        <v>41</v>
      </c>
      <c r="E5" s="5">
        <v>176000</v>
      </c>
      <c r="F5" s="5">
        <v>13895233.28</v>
      </c>
      <c r="G5" s="9">
        <v>0.95</v>
      </c>
      <c r="H5" s="8" t="s">
        <v>42</v>
      </c>
    </row>
    <row r="6" spans="1:8" x14ac:dyDescent="0.25">
      <c r="A6" t="s">
        <v>47</v>
      </c>
      <c r="B6" t="s">
        <v>12</v>
      </c>
      <c r="C6" s="8" t="s">
        <v>48</v>
      </c>
      <c r="D6" t="s">
        <v>41</v>
      </c>
      <c r="E6" s="5">
        <v>403500</v>
      </c>
      <c r="F6" s="5">
        <v>14543733.28</v>
      </c>
      <c r="G6" s="9">
        <v>0.8</v>
      </c>
      <c r="H6" s="8" t="s">
        <v>49</v>
      </c>
    </row>
    <row r="7" spans="1:8" x14ac:dyDescent="0.25">
      <c r="A7" t="s">
        <v>50</v>
      </c>
      <c r="B7" t="s">
        <v>12</v>
      </c>
      <c r="C7" s="8" t="s">
        <v>51</v>
      </c>
      <c r="D7" t="s">
        <v>41</v>
      </c>
      <c r="E7" s="5">
        <v>105730</v>
      </c>
      <c r="F7" s="5">
        <v>14649463.28</v>
      </c>
      <c r="G7" s="9">
        <v>0.9</v>
      </c>
      <c r="H7" s="8" t="s">
        <v>42</v>
      </c>
    </row>
    <row r="8" spans="1:8" x14ac:dyDescent="0.25">
      <c r="A8" t="s">
        <v>52</v>
      </c>
      <c r="B8" t="s">
        <v>53</v>
      </c>
      <c r="C8" s="8" t="s">
        <v>54</v>
      </c>
      <c r="D8" t="s">
        <v>41</v>
      </c>
      <c r="E8" s="5">
        <v>292000</v>
      </c>
      <c r="F8" s="5">
        <v>14941463.28</v>
      </c>
      <c r="G8" s="9">
        <v>0.5</v>
      </c>
      <c r="H8" s="8" t="s">
        <v>55</v>
      </c>
    </row>
    <row r="9" spans="1:8" x14ac:dyDescent="0.25">
      <c r="A9" t="s">
        <v>56</v>
      </c>
      <c r="B9" t="s">
        <v>53</v>
      </c>
      <c r="C9" s="8" t="s">
        <v>57</v>
      </c>
      <c r="D9" t="s">
        <v>41</v>
      </c>
      <c r="E9" s="5">
        <v>240000</v>
      </c>
      <c r="F9" s="5">
        <v>15181463.28</v>
      </c>
      <c r="G9" s="9">
        <v>0.95</v>
      </c>
      <c r="H9" s="8" t="s">
        <v>42</v>
      </c>
    </row>
    <row r="10" spans="1:8" x14ac:dyDescent="0.25">
      <c r="A10" t="s">
        <v>58</v>
      </c>
      <c r="B10" t="s">
        <v>53</v>
      </c>
      <c r="C10" s="8" t="s">
        <v>59</v>
      </c>
      <c r="D10" t="s">
        <v>41</v>
      </c>
      <c r="E10" s="5">
        <v>3500</v>
      </c>
      <c r="F10" s="5">
        <v>15384963.28</v>
      </c>
      <c r="G10" s="9">
        <v>0.8</v>
      </c>
      <c r="H10" s="8" t="s">
        <v>42</v>
      </c>
    </row>
    <row r="11" spans="1:8" x14ac:dyDescent="0.25">
      <c r="A11" t="s">
        <v>60</v>
      </c>
      <c r="B11" t="s">
        <v>53</v>
      </c>
      <c r="C11" s="8" t="s">
        <v>61</v>
      </c>
      <c r="D11" t="s">
        <v>41</v>
      </c>
      <c r="E11" s="5">
        <v>155000</v>
      </c>
      <c r="F11" s="5">
        <v>15539963.28</v>
      </c>
      <c r="G11" s="9">
        <v>0.95</v>
      </c>
      <c r="H11" s="8" t="s">
        <v>42</v>
      </c>
    </row>
    <row r="12" spans="1:8" x14ac:dyDescent="0.25">
      <c r="A12" t="s">
        <v>62</v>
      </c>
      <c r="B12" t="s">
        <v>53</v>
      </c>
      <c r="C12" s="8" t="s">
        <v>36</v>
      </c>
      <c r="D12" t="s">
        <v>41</v>
      </c>
      <c r="E12" s="5">
        <v>64214</v>
      </c>
      <c r="F12" s="5">
        <v>15604177.28</v>
      </c>
      <c r="G12" s="9">
        <v>0.9</v>
      </c>
      <c r="H12" s="8" t="s">
        <v>42</v>
      </c>
    </row>
    <row r="13" spans="1:8" x14ac:dyDescent="0.25">
      <c r="A13" t="s">
        <v>63</v>
      </c>
      <c r="B13" t="s">
        <v>53</v>
      </c>
      <c r="C13" s="8" t="s">
        <v>64</v>
      </c>
      <c r="D13" t="s">
        <v>41</v>
      </c>
      <c r="E13" s="5">
        <v>165000</v>
      </c>
      <c r="F13" s="5">
        <v>15769177.28</v>
      </c>
      <c r="G13" s="9">
        <v>0.95</v>
      </c>
      <c r="H13" s="8" t="s">
        <v>42</v>
      </c>
    </row>
    <row r="14" spans="1:8" x14ac:dyDescent="0.25">
      <c r="A14" t="s">
        <v>65</v>
      </c>
      <c r="B14" t="s">
        <v>53</v>
      </c>
      <c r="C14" s="8" t="s">
        <v>66</v>
      </c>
      <c r="D14" t="s">
        <v>41</v>
      </c>
      <c r="E14" s="5">
        <v>205000</v>
      </c>
      <c r="F14" s="5">
        <v>15974177.28</v>
      </c>
      <c r="G14" s="9">
        <v>0.95</v>
      </c>
      <c r="H14" s="8" t="s">
        <v>42</v>
      </c>
    </row>
    <row r="15" spans="1:8" x14ac:dyDescent="0.25">
      <c r="A15" t="s">
        <v>67</v>
      </c>
      <c r="B15" t="s">
        <v>53</v>
      </c>
      <c r="C15" s="8" t="s">
        <v>68</v>
      </c>
      <c r="D15" t="s">
        <v>69</v>
      </c>
      <c r="E15" s="5">
        <v>199000</v>
      </c>
      <c r="F15" s="5">
        <v>16173177.28</v>
      </c>
      <c r="G15" s="9">
        <v>0.9</v>
      </c>
      <c r="H15" s="8" t="s">
        <v>38</v>
      </c>
    </row>
    <row r="16" spans="1:8" x14ac:dyDescent="0.25">
      <c r="A16" t="s">
        <v>70</v>
      </c>
      <c r="B16" t="s">
        <v>53</v>
      </c>
      <c r="C16" s="8" t="s">
        <v>68</v>
      </c>
      <c r="D16" t="s">
        <v>41</v>
      </c>
      <c r="E16" s="5">
        <v>88500</v>
      </c>
      <c r="F16" s="5">
        <v>16261277.28</v>
      </c>
      <c r="G16" s="9">
        <v>0.9</v>
      </c>
      <c r="H16" s="8" t="s">
        <v>71</v>
      </c>
    </row>
    <row r="17" spans="1:8" x14ac:dyDescent="0.25">
      <c r="A17" t="s">
        <v>72</v>
      </c>
      <c r="B17" t="s">
        <v>53</v>
      </c>
      <c r="C17" s="8" t="s">
        <v>73</v>
      </c>
      <c r="D17" t="s">
        <v>41</v>
      </c>
      <c r="E17" s="5">
        <v>212000</v>
      </c>
      <c r="F17" s="5">
        <v>16473277.28</v>
      </c>
      <c r="G17" s="9">
        <v>0.9</v>
      </c>
      <c r="H17" s="8" t="s">
        <v>42</v>
      </c>
    </row>
    <row r="18" spans="1:8" x14ac:dyDescent="0.25">
      <c r="A18" t="s">
        <v>74</v>
      </c>
      <c r="B18" t="s">
        <v>53</v>
      </c>
      <c r="C18" s="8" t="s">
        <v>75</v>
      </c>
      <c r="D18" t="s">
        <v>41</v>
      </c>
      <c r="E18" s="5">
        <v>165000</v>
      </c>
      <c r="F18" s="5">
        <v>16638677.28</v>
      </c>
      <c r="G18" s="9">
        <v>0.5</v>
      </c>
      <c r="H18" s="8" t="s">
        <v>76</v>
      </c>
    </row>
    <row r="19" spans="1:8" x14ac:dyDescent="0.25">
      <c r="A19" t="s">
        <v>77</v>
      </c>
      <c r="B19" t="s">
        <v>53</v>
      </c>
      <c r="C19" s="8" t="s">
        <v>59</v>
      </c>
      <c r="D19" t="s">
        <v>78</v>
      </c>
      <c r="E19" s="5">
        <v>7000</v>
      </c>
      <c r="F19" s="5">
        <v>16645677.28</v>
      </c>
      <c r="G19" s="9">
        <v>0.7</v>
      </c>
      <c r="H19" s="8" t="s">
        <v>38</v>
      </c>
    </row>
    <row r="20" spans="1:8" x14ac:dyDescent="0.25">
      <c r="A20" t="s">
        <v>79</v>
      </c>
      <c r="B20" t="s">
        <v>80</v>
      </c>
      <c r="C20" s="8" t="s">
        <v>36</v>
      </c>
      <c r="D20" t="s">
        <v>41</v>
      </c>
      <c r="E20" s="5">
        <v>483642</v>
      </c>
      <c r="F20" s="5">
        <v>17129319.28</v>
      </c>
      <c r="G20" s="9">
        <v>0.9</v>
      </c>
      <c r="H20" s="8" t="s">
        <v>42</v>
      </c>
    </row>
    <row r="21" spans="1:8" x14ac:dyDescent="0.25">
      <c r="A21" t="s">
        <v>81</v>
      </c>
      <c r="B21" t="s">
        <v>80</v>
      </c>
      <c r="C21" s="8" t="s">
        <v>82</v>
      </c>
      <c r="D21" t="s">
        <v>41</v>
      </c>
      <c r="E21" s="5">
        <v>315000</v>
      </c>
      <c r="F21" s="5">
        <v>17444319.28</v>
      </c>
      <c r="G21" s="9">
        <v>0.95</v>
      </c>
      <c r="H21" s="8" t="s">
        <v>42</v>
      </c>
    </row>
    <row r="22" spans="1:8" x14ac:dyDescent="0.25">
      <c r="A22" t="s">
        <v>83</v>
      </c>
      <c r="B22" t="s">
        <v>80</v>
      </c>
      <c r="C22" s="8" t="s">
        <v>84</v>
      </c>
      <c r="D22" t="s">
        <v>41</v>
      </c>
      <c r="E22" s="5">
        <v>205000</v>
      </c>
      <c r="F22" s="5">
        <v>17649319.28</v>
      </c>
      <c r="G22" s="9">
        <v>0.5</v>
      </c>
      <c r="H22" s="8" t="s">
        <v>85</v>
      </c>
    </row>
    <row r="23" spans="1:8" x14ac:dyDescent="0.25">
      <c r="A23" t="s">
        <v>86</v>
      </c>
      <c r="B23" t="s">
        <v>80</v>
      </c>
      <c r="C23" s="8" t="s">
        <v>87</v>
      </c>
      <c r="D23" t="s">
        <v>41</v>
      </c>
      <c r="E23" s="5">
        <v>340000</v>
      </c>
      <c r="F23" s="5">
        <v>17989319.28</v>
      </c>
      <c r="G23" s="9">
        <v>0.5</v>
      </c>
      <c r="H23" s="8" t="s">
        <v>88</v>
      </c>
    </row>
    <row r="24" spans="1:8" x14ac:dyDescent="0.25">
      <c r="A24" t="s">
        <v>89</v>
      </c>
      <c r="B24" t="s">
        <v>90</v>
      </c>
      <c r="C24" s="8" t="s">
        <v>91</v>
      </c>
      <c r="D24" t="s">
        <v>41</v>
      </c>
      <c r="E24" s="5">
        <v>225000</v>
      </c>
      <c r="F24" s="5">
        <v>18214319.28</v>
      </c>
      <c r="G24" s="9">
        <v>0.5</v>
      </c>
      <c r="H24" s="8" t="s">
        <v>42</v>
      </c>
    </row>
    <row r="25" spans="1:8" x14ac:dyDescent="0.25">
      <c r="A25" t="s">
        <v>92</v>
      </c>
      <c r="B25" t="s">
        <v>90</v>
      </c>
      <c r="C25" s="8" t="s">
        <v>36</v>
      </c>
      <c r="D25" t="s">
        <v>41</v>
      </c>
      <c r="E25" s="5">
        <v>321254.3</v>
      </c>
      <c r="F25" s="5">
        <v>18535573.58</v>
      </c>
      <c r="G25" s="9">
        <v>0.9</v>
      </c>
      <c r="H25" s="8" t="s">
        <v>42</v>
      </c>
    </row>
    <row r="26" spans="1:8" x14ac:dyDescent="0.25">
      <c r="A26" t="s">
        <v>93</v>
      </c>
      <c r="B26" t="s">
        <v>90</v>
      </c>
      <c r="C26" s="8" t="s">
        <v>94</v>
      </c>
      <c r="D26" t="s">
        <v>41</v>
      </c>
      <c r="E26" s="5">
        <v>6305</v>
      </c>
      <c r="F26" s="5">
        <v>18541878.58</v>
      </c>
      <c r="G26" s="9">
        <v>0.9</v>
      </c>
      <c r="H26" s="8" t="s">
        <v>42</v>
      </c>
    </row>
    <row r="27" spans="1:8" x14ac:dyDescent="0.25">
      <c r="A27" t="s">
        <v>95</v>
      </c>
      <c r="B27" t="s">
        <v>90</v>
      </c>
      <c r="C27" s="8" t="s">
        <v>96</v>
      </c>
      <c r="D27" t="s">
        <v>41</v>
      </c>
      <c r="E27" s="5">
        <v>3500</v>
      </c>
      <c r="F27" s="5">
        <v>18938378.58</v>
      </c>
      <c r="G27" s="9">
        <v>0.5</v>
      </c>
      <c r="H27" s="8" t="s">
        <v>42</v>
      </c>
    </row>
    <row r="28" spans="1:8" x14ac:dyDescent="0.25">
      <c r="A28" t="s">
        <v>97</v>
      </c>
      <c r="B28" t="s">
        <v>90</v>
      </c>
      <c r="C28" s="8" t="s">
        <v>98</v>
      </c>
      <c r="D28" t="s">
        <v>41</v>
      </c>
      <c r="E28" s="5">
        <v>250000</v>
      </c>
      <c r="F28" s="5">
        <v>19188378.58</v>
      </c>
      <c r="G28" s="9">
        <v>0.5</v>
      </c>
      <c r="H28" s="8" t="s">
        <v>42</v>
      </c>
    </row>
    <row r="29" spans="1:8" x14ac:dyDescent="0.25">
      <c r="A29" t="s">
        <v>99</v>
      </c>
      <c r="B29" t="s">
        <v>100</v>
      </c>
      <c r="C29" s="8" t="s">
        <v>101</v>
      </c>
      <c r="D29" t="s">
        <v>41</v>
      </c>
      <c r="E29" s="5">
        <v>190000</v>
      </c>
      <c r="F29" s="5">
        <v>20177454.08</v>
      </c>
      <c r="G29" s="9">
        <v>0.95</v>
      </c>
      <c r="H29" s="8" t="s">
        <v>42</v>
      </c>
    </row>
    <row r="30" spans="1:8" x14ac:dyDescent="0.25">
      <c r="A30" t="s">
        <v>102</v>
      </c>
      <c r="B30" t="s">
        <v>100</v>
      </c>
      <c r="C30" s="8" t="s">
        <v>103</v>
      </c>
      <c r="D30" t="s">
        <v>41</v>
      </c>
      <c r="E30" s="5">
        <v>204000</v>
      </c>
      <c r="F30" s="5">
        <v>20381454.08</v>
      </c>
      <c r="G30" s="9">
        <v>0.9</v>
      </c>
      <c r="H30" s="8" t="s">
        <v>42</v>
      </c>
    </row>
    <row r="31" spans="1:8" x14ac:dyDescent="0.25">
      <c r="A31" t="s">
        <v>104</v>
      </c>
      <c r="B31" t="s">
        <v>100</v>
      </c>
      <c r="C31" s="8" t="s">
        <v>105</v>
      </c>
      <c r="D31" t="s">
        <v>41</v>
      </c>
      <c r="E31" s="5">
        <v>220000</v>
      </c>
      <c r="F31" s="5">
        <v>20601454.08</v>
      </c>
      <c r="G31" s="9">
        <v>0.6</v>
      </c>
      <c r="H31" s="8" t="s">
        <v>42</v>
      </c>
    </row>
    <row r="32" spans="1:8" x14ac:dyDescent="0.25">
      <c r="A32" t="s">
        <v>106</v>
      </c>
      <c r="B32" t="s">
        <v>100</v>
      </c>
      <c r="C32" s="8" t="s">
        <v>107</v>
      </c>
      <c r="D32" t="s">
        <v>41</v>
      </c>
      <c r="E32" s="5">
        <v>400000</v>
      </c>
      <c r="F32" s="5">
        <v>21001454.08</v>
      </c>
      <c r="G32" s="9">
        <v>0.6</v>
      </c>
      <c r="H32" s="8" t="s">
        <v>42</v>
      </c>
    </row>
    <row r="33" spans="1:8" x14ac:dyDescent="0.25">
      <c r="A33" t="s">
        <v>108</v>
      </c>
      <c r="B33" t="s">
        <v>100</v>
      </c>
      <c r="C33" s="8" t="s">
        <v>107</v>
      </c>
      <c r="D33" t="s">
        <v>41</v>
      </c>
      <c r="E33" s="5">
        <v>39000</v>
      </c>
      <c r="F33" s="5">
        <v>21040454.08</v>
      </c>
      <c r="G33" s="9">
        <v>0.6</v>
      </c>
      <c r="H33" s="8" t="s">
        <v>38</v>
      </c>
    </row>
    <row r="34" spans="1:8" x14ac:dyDescent="0.25">
      <c r="A34" t="s">
        <v>109</v>
      </c>
      <c r="B34" t="s">
        <v>110</v>
      </c>
      <c r="C34" s="8" t="s">
        <v>111</v>
      </c>
      <c r="D34" t="s">
        <v>41</v>
      </c>
      <c r="E34" s="5">
        <v>9000</v>
      </c>
      <c r="F34" s="5">
        <v>21049454.08</v>
      </c>
      <c r="G34" s="9">
        <v>0.6</v>
      </c>
      <c r="H34" s="8" t="s">
        <v>38</v>
      </c>
    </row>
    <row r="35" spans="1:8" x14ac:dyDescent="0.25">
      <c r="A35" t="s">
        <v>112</v>
      </c>
      <c r="B35" t="s">
        <v>110</v>
      </c>
      <c r="C35" s="8" t="s">
        <v>113</v>
      </c>
      <c r="D35" t="s">
        <v>41</v>
      </c>
      <c r="E35" s="5">
        <v>100000</v>
      </c>
      <c r="F35" s="5">
        <v>21149454.08</v>
      </c>
      <c r="G35" s="9">
        <v>0.6</v>
      </c>
      <c r="H35" s="8" t="s">
        <v>38</v>
      </c>
    </row>
    <row r="36" spans="1:8" x14ac:dyDescent="0.25">
      <c r="A36" t="s">
        <v>114</v>
      </c>
      <c r="B36" t="s">
        <v>110</v>
      </c>
      <c r="C36" s="8" t="s">
        <v>115</v>
      </c>
      <c r="D36" t="s">
        <v>41</v>
      </c>
      <c r="E36" s="5">
        <v>100000</v>
      </c>
      <c r="F36" s="5">
        <v>21249454.08</v>
      </c>
      <c r="G36" s="9">
        <v>0.6</v>
      </c>
      <c r="H36" s="8" t="s">
        <v>38</v>
      </c>
    </row>
    <row r="37" spans="1:8" x14ac:dyDescent="0.25">
      <c r="A37" t="s">
        <v>116</v>
      </c>
      <c r="B37" t="s">
        <v>110</v>
      </c>
      <c r="C37" s="8" t="s">
        <v>117</v>
      </c>
      <c r="D37" t="s">
        <v>41</v>
      </c>
      <c r="E37" s="5">
        <v>22000</v>
      </c>
      <c r="F37" s="5">
        <v>21271454.08</v>
      </c>
      <c r="G37" s="9">
        <v>0.6</v>
      </c>
      <c r="H37" s="8" t="s">
        <v>38</v>
      </c>
    </row>
    <row r="38" spans="1:8" x14ac:dyDescent="0.25">
      <c r="A38" t="s">
        <v>118</v>
      </c>
      <c r="B38" t="s">
        <v>110</v>
      </c>
      <c r="C38" s="8" t="s">
        <v>119</v>
      </c>
      <c r="D38" t="s">
        <v>120</v>
      </c>
      <c r="E38" s="5">
        <v>339000</v>
      </c>
      <c r="F38" s="5">
        <v>21610454.08</v>
      </c>
      <c r="G38" s="9">
        <v>0.8</v>
      </c>
      <c r="H38" s="8" t="s">
        <v>38</v>
      </c>
    </row>
    <row r="39" spans="1:8" x14ac:dyDescent="0.25">
      <c r="A39" t="s">
        <v>121</v>
      </c>
      <c r="B39" t="s">
        <v>110</v>
      </c>
      <c r="C39" s="8" t="s">
        <v>122</v>
      </c>
      <c r="D39" t="s">
        <v>41</v>
      </c>
      <c r="E39" s="5">
        <v>500</v>
      </c>
      <c r="F39" s="5">
        <v>21610954.08</v>
      </c>
      <c r="G39" s="9">
        <v>0.9</v>
      </c>
      <c r="H39" s="8" t="s">
        <v>42</v>
      </c>
    </row>
    <row r="40" spans="1:8" x14ac:dyDescent="0.25">
      <c r="A40" t="s">
        <v>123</v>
      </c>
      <c r="B40" t="s">
        <v>110</v>
      </c>
      <c r="C40" s="8" t="s">
        <v>122</v>
      </c>
      <c r="D40" t="s">
        <v>41</v>
      </c>
      <c r="E40" s="5">
        <v>90000</v>
      </c>
      <c r="F40" s="5">
        <v>21700954.08</v>
      </c>
      <c r="G40" s="9">
        <v>0.9</v>
      </c>
      <c r="H40" s="8" t="s">
        <v>42</v>
      </c>
    </row>
    <row r="41" spans="1:8" x14ac:dyDescent="0.25">
      <c r="A41" t="s">
        <v>124</v>
      </c>
      <c r="B41" t="s">
        <v>110</v>
      </c>
      <c r="C41" s="8" t="s">
        <v>125</v>
      </c>
      <c r="D41" t="s">
        <v>41</v>
      </c>
      <c r="E41" s="5">
        <v>100000</v>
      </c>
      <c r="F41" s="5">
        <v>21800954.08</v>
      </c>
      <c r="G41" s="9">
        <v>0.95</v>
      </c>
      <c r="H41" s="8" t="s">
        <v>42</v>
      </c>
    </row>
    <row r="42" spans="1:8" x14ac:dyDescent="0.25">
      <c r="A42" t="s">
        <v>126</v>
      </c>
      <c r="B42" t="s">
        <v>110</v>
      </c>
      <c r="C42" s="8" t="s">
        <v>127</v>
      </c>
      <c r="D42" t="s">
        <v>41</v>
      </c>
      <c r="E42" s="5">
        <v>235000</v>
      </c>
      <c r="F42" s="5">
        <v>22035954.08</v>
      </c>
      <c r="G42" s="9">
        <v>0.95</v>
      </c>
      <c r="H42" s="8" t="s">
        <v>42</v>
      </c>
    </row>
    <row r="43" spans="1:8" x14ac:dyDescent="0.25">
      <c r="A43" t="s">
        <v>128</v>
      </c>
      <c r="B43" t="s">
        <v>110</v>
      </c>
      <c r="C43" s="8" t="s">
        <v>129</v>
      </c>
      <c r="D43" t="s">
        <v>41</v>
      </c>
      <c r="E43" s="5">
        <v>235000</v>
      </c>
      <c r="F43" s="5">
        <v>22270954.08</v>
      </c>
      <c r="G43" s="9">
        <v>0.95</v>
      </c>
      <c r="H43" s="8" t="s">
        <v>42</v>
      </c>
    </row>
    <row r="44" spans="1:8" x14ac:dyDescent="0.25">
      <c r="A44" t="s">
        <v>130</v>
      </c>
      <c r="B44" t="s">
        <v>110</v>
      </c>
      <c r="C44" s="8" t="s">
        <v>68</v>
      </c>
      <c r="D44" t="s">
        <v>69</v>
      </c>
      <c r="E44" s="5">
        <v>200000</v>
      </c>
      <c r="F44" s="5">
        <v>22765954.08</v>
      </c>
      <c r="G44" s="9">
        <v>0.9</v>
      </c>
      <c r="H44" s="8" t="s">
        <v>38</v>
      </c>
    </row>
    <row r="45" spans="1:8" x14ac:dyDescent="0.25">
      <c r="A45" t="s">
        <v>131</v>
      </c>
      <c r="B45" t="s">
        <v>110</v>
      </c>
      <c r="C45" s="8" t="s">
        <v>68</v>
      </c>
      <c r="D45" t="s">
        <v>69</v>
      </c>
      <c r="E45" s="5">
        <v>44600</v>
      </c>
      <c r="F45" s="5">
        <v>22810554.08</v>
      </c>
      <c r="G45" s="9">
        <v>0.9</v>
      </c>
      <c r="H45" s="8" t="s">
        <v>38</v>
      </c>
    </row>
    <row r="46" spans="1:8" x14ac:dyDescent="0.25">
      <c r="A46" t="s">
        <v>132</v>
      </c>
      <c r="B46" t="s">
        <v>110</v>
      </c>
      <c r="C46" s="8" t="s">
        <v>133</v>
      </c>
      <c r="D46" t="s">
        <v>41</v>
      </c>
      <c r="E46" s="5">
        <v>187000</v>
      </c>
      <c r="F46" s="5">
        <v>22997554.08</v>
      </c>
      <c r="G46" s="9">
        <v>0.9</v>
      </c>
      <c r="H46" s="8" t="s">
        <v>42</v>
      </c>
    </row>
    <row r="47" spans="1:8" x14ac:dyDescent="0.25">
      <c r="A47" t="s">
        <v>134</v>
      </c>
      <c r="B47" t="s">
        <v>110</v>
      </c>
      <c r="C47" s="8" t="s">
        <v>135</v>
      </c>
      <c r="D47" t="s">
        <v>41</v>
      </c>
      <c r="E47" s="5">
        <v>10500</v>
      </c>
      <c r="F47" s="5">
        <v>23008054.08</v>
      </c>
      <c r="G47" s="9">
        <v>0.5</v>
      </c>
      <c r="H47" s="8" t="s">
        <v>38</v>
      </c>
    </row>
    <row r="48" spans="1:8" x14ac:dyDescent="0.25">
      <c r="A48" t="s">
        <v>136</v>
      </c>
      <c r="B48" t="s">
        <v>110</v>
      </c>
      <c r="C48" s="8" t="s">
        <v>68</v>
      </c>
      <c r="D48" t="s">
        <v>69</v>
      </c>
      <c r="E48" s="5">
        <v>165000</v>
      </c>
      <c r="F48" s="5">
        <v>23173054.08</v>
      </c>
      <c r="G48" s="9">
        <v>0.9</v>
      </c>
      <c r="H48" s="8" t="s">
        <v>38</v>
      </c>
    </row>
    <row r="49" spans="1:8" x14ac:dyDescent="0.25">
      <c r="A49" t="s">
        <v>137</v>
      </c>
      <c r="B49" t="s">
        <v>110</v>
      </c>
      <c r="C49" s="8" t="s">
        <v>36</v>
      </c>
      <c r="D49" t="s">
        <v>41</v>
      </c>
      <c r="E49" s="5">
        <v>356256.75</v>
      </c>
      <c r="F49" s="5">
        <v>23529310.83</v>
      </c>
      <c r="G49" s="9">
        <v>0.9</v>
      </c>
      <c r="H49" s="8" t="s">
        <v>42</v>
      </c>
    </row>
    <row r="50" spans="1:8" x14ac:dyDescent="0.25">
      <c r="A50" t="s">
        <v>138</v>
      </c>
      <c r="B50" t="s">
        <v>110</v>
      </c>
      <c r="C50" s="8" t="s">
        <v>94</v>
      </c>
      <c r="D50" t="s">
        <v>41</v>
      </c>
      <c r="E50" s="5">
        <v>19400</v>
      </c>
      <c r="F50" s="5">
        <v>23548710.83</v>
      </c>
      <c r="G50" s="9">
        <v>0.9</v>
      </c>
      <c r="H50" s="8" t="s">
        <v>42</v>
      </c>
    </row>
    <row r="51" spans="1:8" x14ac:dyDescent="0.25">
      <c r="A51" t="s">
        <v>139</v>
      </c>
      <c r="B51" t="s">
        <v>110</v>
      </c>
      <c r="C51" s="8" t="s">
        <v>140</v>
      </c>
      <c r="D51" t="s">
        <v>41</v>
      </c>
      <c r="E51" s="5">
        <v>133500</v>
      </c>
      <c r="F51" s="5">
        <v>23682210.83</v>
      </c>
      <c r="G51" s="9">
        <v>0.95</v>
      </c>
      <c r="H51" s="8" t="s">
        <v>42</v>
      </c>
    </row>
    <row r="52" spans="1:8" x14ac:dyDescent="0.25">
      <c r="A52" t="s">
        <v>141</v>
      </c>
      <c r="B52" t="s">
        <v>110</v>
      </c>
      <c r="C52" s="8" t="s">
        <v>142</v>
      </c>
      <c r="D52" t="s">
        <v>41</v>
      </c>
      <c r="E52" s="5">
        <v>135500</v>
      </c>
      <c r="F52" s="5">
        <v>24611710.83</v>
      </c>
      <c r="G52" s="9">
        <v>0.6</v>
      </c>
      <c r="H52" s="8" t="s">
        <v>42</v>
      </c>
    </row>
    <row r="53" spans="3:8" s="14" customFormat="1" x14ac:dyDescent="0.25">
      <c r="C53" s="15" t="s">
        <v>143</v>
      </c>
      <c r="E53" s="16">
        <f>SUM(E2:E52)</f>
        <v>8595457.3</v>
      </c>
      <c r="F53" s="16"/>
      <c r="G53" s="17"/>
      <c r="H53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144</v>
      </c>
      <c r="B2" t="s">
        <v>12</v>
      </c>
      <c r="C2" s="8" t="s">
        <v>145</v>
      </c>
      <c r="D2" t="s">
        <v>41</v>
      </c>
      <c r="E2" s="5">
        <v>245000</v>
      </c>
      <c r="F2" s="5">
        <v>14140133.28</v>
      </c>
      <c r="G2" s="9">
        <v>0.5</v>
      </c>
      <c r="H2" s="8" t="s">
        <v>146</v>
      </c>
    </row>
    <row r="3" spans="1:8" x14ac:dyDescent="0.25">
      <c r="A3" t="s">
        <v>147</v>
      </c>
      <c r="B3" t="s">
        <v>53</v>
      </c>
      <c r="C3" s="8" t="s">
        <v>148</v>
      </c>
      <c r="D3" t="s">
        <v>41</v>
      </c>
      <c r="E3" s="5">
        <v>100000</v>
      </c>
      <c r="F3" s="5">
        <v>15381463.28</v>
      </c>
      <c r="G3" s="9">
        <v>0.5</v>
      </c>
      <c r="H3" s="8" t="s">
        <v>149</v>
      </c>
    </row>
    <row r="4" spans="1:8" x14ac:dyDescent="0.25">
      <c r="A4" t="s">
        <v>150</v>
      </c>
      <c r="B4" t="s">
        <v>53</v>
      </c>
      <c r="C4" s="8" t="s">
        <v>151</v>
      </c>
      <c r="D4" t="s">
        <v>41</v>
      </c>
      <c r="E4" s="5">
        <v>100000</v>
      </c>
      <c r="F4" s="5">
        <v>15381463.28</v>
      </c>
      <c r="G4" s="9">
        <v>0.5</v>
      </c>
      <c r="H4" s="8" t="s">
        <v>152</v>
      </c>
    </row>
    <row r="5" spans="1:8" x14ac:dyDescent="0.25">
      <c r="A5" t="s">
        <v>153</v>
      </c>
      <c r="B5" t="s">
        <v>90</v>
      </c>
      <c r="C5" s="8" t="s">
        <v>154</v>
      </c>
      <c r="D5" t="s">
        <v>41</v>
      </c>
      <c r="E5" s="5">
        <v>245000</v>
      </c>
      <c r="F5" s="5">
        <v>18786788.58</v>
      </c>
      <c r="G5" s="9">
        <v>0.5</v>
      </c>
      <c r="H5" s="8" t="s">
        <v>155</v>
      </c>
    </row>
    <row r="6" spans="1:8" x14ac:dyDescent="0.25">
      <c r="A6" t="s">
        <v>156</v>
      </c>
      <c r="B6" t="s">
        <v>90</v>
      </c>
      <c r="C6" s="8" t="s">
        <v>157</v>
      </c>
      <c r="D6" t="s">
        <v>41</v>
      </c>
      <c r="E6" s="5">
        <v>148000</v>
      </c>
      <c r="F6" s="5">
        <v>18934878.58</v>
      </c>
      <c r="G6" s="9">
        <v>0.5</v>
      </c>
      <c r="H6" s="8" t="s">
        <v>158</v>
      </c>
    </row>
    <row r="7" spans="1:8" x14ac:dyDescent="0.25">
      <c r="A7" t="s">
        <v>159</v>
      </c>
      <c r="B7" t="s">
        <v>90</v>
      </c>
      <c r="C7" s="8" t="s">
        <v>160</v>
      </c>
      <c r="D7" t="s">
        <v>41</v>
      </c>
      <c r="E7" s="5">
        <v>250000</v>
      </c>
      <c r="F7" s="5">
        <v>19438738.58</v>
      </c>
      <c r="G7" s="9">
        <v>0.8</v>
      </c>
      <c r="H7" s="8" t="s">
        <v>161</v>
      </c>
    </row>
    <row r="8" spans="1:8" x14ac:dyDescent="0.25">
      <c r="A8" t="s">
        <v>162</v>
      </c>
      <c r="B8" t="s">
        <v>100</v>
      </c>
      <c r="C8" s="8" t="s">
        <v>36</v>
      </c>
      <c r="D8" t="s">
        <v>41</v>
      </c>
      <c r="E8" s="5">
        <v>164075.5</v>
      </c>
      <c r="F8" s="5">
        <v>19602054.08</v>
      </c>
      <c r="G8" s="9">
        <v>0.9</v>
      </c>
      <c r="H8" s="8" t="s">
        <v>163</v>
      </c>
    </row>
    <row r="9" spans="1:8" x14ac:dyDescent="0.25">
      <c r="A9" t="s">
        <v>164</v>
      </c>
      <c r="B9" t="s">
        <v>100</v>
      </c>
      <c r="C9" s="8" t="s">
        <v>165</v>
      </c>
      <c r="D9" t="s">
        <v>41</v>
      </c>
      <c r="E9" s="5">
        <v>385000</v>
      </c>
      <c r="F9" s="5">
        <v>19987454.08</v>
      </c>
      <c r="G9" s="9">
        <v>0.6</v>
      </c>
      <c r="H9" s="8" t="s">
        <v>166</v>
      </c>
    </row>
    <row r="10" spans="1:8" x14ac:dyDescent="0.25">
      <c r="A10" t="s">
        <v>167</v>
      </c>
      <c r="B10" t="s">
        <v>110</v>
      </c>
      <c r="C10" s="8" t="s">
        <v>168</v>
      </c>
      <c r="D10" t="s">
        <v>41</v>
      </c>
      <c r="E10" s="5">
        <v>135000</v>
      </c>
      <c r="F10" s="5">
        <v>22405454.08</v>
      </c>
      <c r="G10" s="9">
        <v>0.95</v>
      </c>
      <c r="H10" s="8" t="s">
        <v>169</v>
      </c>
    </row>
    <row r="11" spans="1:8" x14ac:dyDescent="0.25">
      <c r="A11" t="s">
        <v>170</v>
      </c>
      <c r="B11" t="s">
        <v>110</v>
      </c>
      <c r="C11" s="8" t="s">
        <v>171</v>
      </c>
      <c r="D11" t="s">
        <v>41</v>
      </c>
      <c r="E11" s="5">
        <v>160000</v>
      </c>
      <c r="F11" s="5">
        <v>22565954.08</v>
      </c>
      <c r="G11" s="9">
        <v>0.6</v>
      </c>
      <c r="H11" s="8" t="s">
        <v>172</v>
      </c>
    </row>
    <row r="12" spans="1:8" x14ac:dyDescent="0.25">
      <c r="A12" t="s">
        <v>173</v>
      </c>
      <c r="B12" t="s">
        <v>110</v>
      </c>
      <c r="C12" s="8" t="s">
        <v>174</v>
      </c>
      <c r="D12" t="s">
        <v>41</v>
      </c>
      <c r="E12" s="5">
        <v>237000</v>
      </c>
      <c r="F12" s="5">
        <v>23919910.83</v>
      </c>
      <c r="G12" s="9">
        <v>0.95</v>
      </c>
      <c r="H12" s="8" t="s">
        <v>175</v>
      </c>
    </row>
    <row r="13" spans="1:8" x14ac:dyDescent="0.25">
      <c r="A13" t="s">
        <v>176</v>
      </c>
      <c r="B13" t="s">
        <v>110</v>
      </c>
      <c r="C13" s="8" t="s">
        <v>177</v>
      </c>
      <c r="D13" t="s">
        <v>41</v>
      </c>
      <c r="E13" s="5">
        <v>354000</v>
      </c>
      <c r="F13" s="5">
        <v>24274210.83</v>
      </c>
      <c r="G13" s="9">
        <v>0.95</v>
      </c>
      <c r="H13" s="8" t="s">
        <v>178</v>
      </c>
    </row>
    <row r="14" spans="1:8" x14ac:dyDescent="0.25">
      <c r="A14" t="s">
        <v>179</v>
      </c>
      <c r="B14" t="s">
        <v>110</v>
      </c>
      <c r="C14" s="8" t="s">
        <v>180</v>
      </c>
      <c r="D14" t="s">
        <v>41</v>
      </c>
      <c r="E14" s="5">
        <v>203000</v>
      </c>
      <c r="F14" s="5">
        <v>24476210.83</v>
      </c>
      <c r="G14" s="9">
        <v>0.95</v>
      </c>
      <c r="H14" s="8" t="s">
        <v>181</v>
      </c>
    </row>
    <row r="15" spans="3:8" s="14" customFormat="1" x14ac:dyDescent="0.25">
      <c r="C15" s="15" t="s">
        <v>143</v>
      </c>
      <c r="E15" s="16">
        <f>SUM(E2:E14)</f>
        <v>2726075.5</v>
      </c>
      <c r="F15" s="16"/>
      <c r="G15" s="17"/>
      <c r="H15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27</v>
      </c>
      <c r="B1" s="10" t="s">
        <v>28</v>
      </c>
      <c r="C1" s="11" t="s">
        <v>29</v>
      </c>
      <c r="D1" s="10" t="s">
        <v>182</v>
      </c>
      <c r="E1" s="10" t="s">
        <v>30</v>
      </c>
      <c r="F1" s="12" t="s">
        <v>183</v>
      </c>
      <c r="G1" s="12" t="s">
        <v>184</v>
      </c>
      <c r="H1" s="12" t="s">
        <v>32</v>
      </c>
      <c r="I1" s="13" t="s">
        <v>33</v>
      </c>
      <c r="J1" s="11" t="s">
        <v>34</v>
      </c>
    </row>
    <row r="2" spans="1:10" x14ac:dyDescent="0.25">
      <c r="A2" t="s">
        <v>35</v>
      </c>
      <c r="B2" t="s">
        <v>12</v>
      </c>
      <c r="C2" s="8" t="s">
        <v>36</v>
      </c>
      <c r="D2" t="s">
        <v>185</v>
      </c>
      <c r="E2" t="s">
        <v>37</v>
      </c>
      <c r="F2" s="5">
        <v>0</v>
      </c>
      <c r="G2" s="5">
        <v>41055.25</v>
      </c>
      <c r="H2" s="5">
        <v>13331233.28</v>
      </c>
      <c r="I2" s="9">
        <v>0.9</v>
      </c>
      <c r="J2" s="8" t="s">
        <v>38</v>
      </c>
    </row>
    <row r="3" spans="1:10" x14ac:dyDescent="0.25">
      <c r="A3" t="s">
        <v>39</v>
      </c>
      <c r="B3" t="s">
        <v>12</v>
      </c>
      <c r="C3" s="8" t="s">
        <v>40</v>
      </c>
      <c r="D3" t="s">
        <v>186</v>
      </c>
      <c r="E3" t="s">
        <v>41</v>
      </c>
      <c r="F3" s="5">
        <v>0</v>
      </c>
      <c r="G3" s="5">
        <v>188000</v>
      </c>
      <c r="H3" s="5">
        <v>13519233.28</v>
      </c>
      <c r="I3" s="9">
        <v>0.95</v>
      </c>
      <c r="J3" s="8" t="s">
        <v>42</v>
      </c>
    </row>
    <row r="4" spans="1:10" x14ac:dyDescent="0.25">
      <c r="A4" t="s">
        <v>43</v>
      </c>
      <c r="B4" t="s">
        <v>12</v>
      </c>
      <c r="C4" s="8" t="s">
        <v>44</v>
      </c>
      <c r="D4" t="s">
        <v>186</v>
      </c>
      <c r="E4" t="s">
        <v>41</v>
      </c>
      <c r="F4" s="5">
        <v>0</v>
      </c>
      <c r="G4" s="5">
        <v>200000</v>
      </c>
      <c r="H4" s="5">
        <v>13719233.28</v>
      </c>
      <c r="I4" s="9">
        <v>0.95</v>
      </c>
      <c r="J4" s="8" t="s">
        <v>42</v>
      </c>
    </row>
    <row r="5" spans="1:10" x14ac:dyDescent="0.25">
      <c r="A5" t="s">
        <v>45</v>
      </c>
      <c r="B5" t="s">
        <v>12</v>
      </c>
      <c r="C5" s="8" t="s">
        <v>46</v>
      </c>
      <c r="D5" t="s">
        <v>186</v>
      </c>
      <c r="E5" t="s">
        <v>41</v>
      </c>
      <c r="F5" s="5">
        <v>0</v>
      </c>
      <c r="G5" s="5">
        <v>176000</v>
      </c>
      <c r="H5" s="5">
        <v>13895233.28</v>
      </c>
      <c r="I5" s="9">
        <v>0.95</v>
      </c>
      <c r="J5" s="8" t="s">
        <v>42</v>
      </c>
    </row>
    <row r="6" spans="1:10" x14ac:dyDescent="0.25">
      <c r="A6" t="s">
        <v>144</v>
      </c>
      <c r="B6" t="s">
        <v>12</v>
      </c>
      <c r="C6" s="8" t="s">
        <v>145</v>
      </c>
      <c r="D6" t="s">
        <v>186</v>
      </c>
      <c r="E6" t="s">
        <v>41</v>
      </c>
      <c r="F6" s="5">
        <v>245000</v>
      </c>
      <c r="G6" s="5">
        <v>0</v>
      </c>
      <c r="H6" s="5">
        <v>14140133.28</v>
      </c>
      <c r="I6" s="9">
        <v>0.5</v>
      </c>
      <c r="J6" s="8" t="s">
        <v>146</v>
      </c>
    </row>
    <row r="7" spans="1:10" x14ac:dyDescent="0.25">
      <c r="A7" t="s">
        <v>47</v>
      </c>
      <c r="B7" t="s">
        <v>12</v>
      </c>
      <c r="C7" s="8" t="s">
        <v>48</v>
      </c>
      <c r="D7" t="s">
        <v>186</v>
      </c>
      <c r="E7" t="s">
        <v>41</v>
      </c>
      <c r="F7" s="5">
        <v>0</v>
      </c>
      <c r="G7" s="5">
        <v>403500</v>
      </c>
      <c r="H7" s="5">
        <v>14543733.28</v>
      </c>
      <c r="I7" s="9">
        <v>0.8</v>
      </c>
      <c r="J7" s="8" t="s">
        <v>49</v>
      </c>
    </row>
    <row r="8" spans="1:10" x14ac:dyDescent="0.25">
      <c r="A8" t="s">
        <v>50</v>
      </c>
      <c r="B8" t="s">
        <v>12</v>
      </c>
      <c r="C8" s="8" t="s">
        <v>51</v>
      </c>
      <c r="D8" t="s">
        <v>186</v>
      </c>
      <c r="E8" t="s">
        <v>41</v>
      </c>
      <c r="F8" s="5">
        <v>0</v>
      </c>
      <c r="G8" s="5">
        <v>105730</v>
      </c>
      <c r="H8" s="5">
        <v>14649463.28</v>
      </c>
      <c r="I8" s="9">
        <v>0.9</v>
      </c>
      <c r="J8" s="8" t="s">
        <v>42</v>
      </c>
    </row>
    <row r="9" spans="1:10" x14ac:dyDescent="0.25">
      <c r="A9" t="s">
        <v>52</v>
      </c>
      <c r="B9" t="s">
        <v>53</v>
      </c>
      <c r="C9" s="8" t="s">
        <v>54</v>
      </c>
      <c r="D9" t="s">
        <v>186</v>
      </c>
      <c r="E9" t="s">
        <v>41</v>
      </c>
      <c r="F9" s="5">
        <v>0</v>
      </c>
      <c r="G9" s="5">
        <v>292000</v>
      </c>
      <c r="H9" s="5">
        <v>14941463.28</v>
      </c>
      <c r="I9" s="9">
        <v>0.5</v>
      </c>
      <c r="J9" s="8" t="s">
        <v>55</v>
      </c>
    </row>
    <row r="10" spans="1:10" x14ac:dyDescent="0.25">
      <c r="A10" t="s">
        <v>56</v>
      </c>
      <c r="B10" t="s">
        <v>53</v>
      </c>
      <c r="C10" s="8" t="s">
        <v>57</v>
      </c>
      <c r="D10" t="s">
        <v>186</v>
      </c>
      <c r="E10" t="s">
        <v>41</v>
      </c>
      <c r="F10" s="5">
        <v>0</v>
      </c>
      <c r="G10" s="5">
        <v>240000</v>
      </c>
      <c r="H10" s="5">
        <v>15181463.28</v>
      </c>
      <c r="I10" s="9">
        <v>0.95</v>
      </c>
      <c r="J10" s="8" t="s">
        <v>42</v>
      </c>
    </row>
    <row r="11" spans="1:10" x14ac:dyDescent="0.25">
      <c r="A11" t="s">
        <v>147</v>
      </c>
      <c r="B11" t="s">
        <v>53</v>
      </c>
      <c r="C11" s="8" t="s">
        <v>148</v>
      </c>
      <c r="D11" t="s">
        <v>186</v>
      </c>
      <c r="E11" t="s">
        <v>41</v>
      </c>
      <c r="F11" s="5">
        <v>100000</v>
      </c>
      <c r="G11" s="5">
        <v>0</v>
      </c>
      <c r="H11" s="5">
        <v>15381463.28</v>
      </c>
      <c r="I11" s="9">
        <v>0.5</v>
      </c>
      <c r="J11" s="8" t="s">
        <v>149</v>
      </c>
    </row>
    <row r="12" spans="1:10" x14ac:dyDescent="0.25">
      <c r="A12" t="s">
        <v>150</v>
      </c>
      <c r="B12" t="s">
        <v>53</v>
      </c>
      <c r="C12" s="8" t="s">
        <v>151</v>
      </c>
      <c r="D12" t="s">
        <v>186</v>
      </c>
      <c r="E12" t="s">
        <v>41</v>
      </c>
      <c r="F12" s="5">
        <v>100000</v>
      </c>
      <c r="G12" s="5">
        <v>0</v>
      </c>
      <c r="H12" s="5">
        <v>15381463.28</v>
      </c>
      <c r="I12" s="9">
        <v>0.5</v>
      </c>
      <c r="J12" s="8" t="s">
        <v>152</v>
      </c>
    </row>
    <row r="13" spans="1:10" x14ac:dyDescent="0.25">
      <c r="A13" t="s">
        <v>58</v>
      </c>
      <c r="B13" t="s">
        <v>53</v>
      </c>
      <c r="C13" s="8" t="s">
        <v>59</v>
      </c>
      <c r="D13" t="s">
        <v>186</v>
      </c>
      <c r="E13" t="s">
        <v>41</v>
      </c>
      <c r="F13" s="5">
        <v>0</v>
      </c>
      <c r="G13" s="5">
        <v>3500</v>
      </c>
      <c r="H13" s="5">
        <v>15384963.28</v>
      </c>
      <c r="I13" s="9">
        <v>0.8</v>
      </c>
      <c r="J13" s="8" t="s">
        <v>42</v>
      </c>
    </row>
    <row r="14" spans="1:10" x14ac:dyDescent="0.25">
      <c r="A14" t="s">
        <v>60</v>
      </c>
      <c r="B14" t="s">
        <v>53</v>
      </c>
      <c r="C14" s="8" t="s">
        <v>61</v>
      </c>
      <c r="D14" t="s">
        <v>186</v>
      </c>
      <c r="E14" t="s">
        <v>41</v>
      </c>
      <c r="F14" s="5">
        <v>0</v>
      </c>
      <c r="G14" s="5">
        <v>155000</v>
      </c>
      <c r="H14" s="5">
        <v>15539963.28</v>
      </c>
      <c r="I14" s="9">
        <v>0.95</v>
      </c>
      <c r="J14" s="8" t="s">
        <v>42</v>
      </c>
    </row>
    <row r="15" spans="1:10" x14ac:dyDescent="0.25">
      <c r="A15" t="s">
        <v>62</v>
      </c>
      <c r="B15" t="s">
        <v>53</v>
      </c>
      <c r="C15" s="8" t="s">
        <v>36</v>
      </c>
      <c r="D15" t="s">
        <v>186</v>
      </c>
      <c r="E15" t="s">
        <v>41</v>
      </c>
      <c r="F15" s="5">
        <v>0</v>
      </c>
      <c r="G15" s="5">
        <v>64214</v>
      </c>
      <c r="H15" s="5">
        <v>15604177.28</v>
      </c>
      <c r="I15" s="9">
        <v>0.9</v>
      </c>
      <c r="J15" s="8" t="s">
        <v>42</v>
      </c>
    </row>
    <row r="16" spans="1:10" x14ac:dyDescent="0.25">
      <c r="A16" t="s">
        <v>63</v>
      </c>
      <c r="B16" t="s">
        <v>53</v>
      </c>
      <c r="C16" s="8" t="s">
        <v>64</v>
      </c>
      <c r="D16" t="s">
        <v>186</v>
      </c>
      <c r="E16" t="s">
        <v>41</v>
      </c>
      <c r="F16" s="5">
        <v>0</v>
      </c>
      <c r="G16" s="5">
        <v>165000</v>
      </c>
      <c r="H16" s="5">
        <v>15769177.28</v>
      </c>
      <c r="I16" s="9">
        <v>0.95</v>
      </c>
      <c r="J16" s="8" t="s">
        <v>42</v>
      </c>
    </row>
    <row r="17" spans="1:10" x14ac:dyDescent="0.25">
      <c r="A17" t="s">
        <v>65</v>
      </c>
      <c r="B17" t="s">
        <v>53</v>
      </c>
      <c r="C17" s="8" t="s">
        <v>66</v>
      </c>
      <c r="D17" t="s">
        <v>186</v>
      </c>
      <c r="E17" t="s">
        <v>41</v>
      </c>
      <c r="F17" s="5">
        <v>0</v>
      </c>
      <c r="G17" s="5">
        <v>205000</v>
      </c>
      <c r="H17" s="5">
        <v>15974177.28</v>
      </c>
      <c r="I17" s="9">
        <v>0.95</v>
      </c>
      <c r="J17" s="8" t="s">
        <v>42</v>
      </c>
    </row>
    <row r="18" spans="1:10" x14ac:dyDescent="0.25">
      <c r="A18" t="s">
        <v>67</v>
      </c>
      <c r="B18" t="s">
        <v>53</v>
      </c>
      <c r="C18" s="8" t="s">
        <v>68</v>
      </c>
      <c r="D18" t="s">
        <v>185</v>
      </c>
      <c r="E18" t="s">
        <v>69</v>
      </c>
      <c r="F18" s="5">
        <v>0</v>
      </c>
      <c r="G18" s="5">
        <v>199000</v>
      </c>
      <c r="H18" s="5">
        <v>16173177.28</v>
      </c>
      <c r="I18" s="9">
        <v>0.9</v>
      </c>
      <c r="J18" s="8" t="s">
        <v>38</v>
      </c>
    </row>
    <row r="19" spans="1:10" x14ac:dyDescent="0.25">
      <c r="A19" t="s">
        <v>70</v>
      </c>
      <c r="B19" t="s">
        <v>53</v>
      </c>
      <c r="C19" s="8" t="s">
        <v>68</v>
      </c>
      <c r="D19" t="s">
        <v>186</v>
      </c>
      <c r="E19" t="s">
        <v>41</v>
      </c>
      <c r="F19" s="5">
        <v>0</v>
      </c>
      <c r="G19" s="5">
        <v>88500</v>
      </c>
      <c r="H19" s="5">
        <v>16261277.28</v>
      </c>
      <c r="I19" s="9">
        <v>0.9</v>
      </c>
      <c r="J19" s="8" t="s">
        <v>71</v>
      </c>
    </row>
    <row r="20" spans="1:10" x14ac:dyDescent="0.25">
      <c r="A20" t="s">
        <v>72</v>
      </c>
      <c r="B20" t="s">
        <v>53</v>
      </c>
      <c r="C20" s="8" t="s">
        <v>73</v>
      </c>
      <c r="D20" t="s">
        <v>186</v>
      </c>
      <c r="E20" t="s">
        <v>41</v>
      </c>
      <c r="F20" s="5">
        <v>0</v>
      </c>
      <c r="G20" s="5">
        <v>212000</v>
      </c>
      <c r="H20" s="5">
        <v>16473277.28</v>
      </c>
      <c r="I20" s="9">
        <v>0.9</v>
      </c>
      <c r="J20" s="8" t="s">
        <v>42</v>
      </c>
    </row>
    <row r="21" spans="1:10" x14ac:dyDescent="0.25">
      <c r="A21" t="s">
        <v>74</v>
      </c>
      <c r="B21" t="s">
        <v>53</v>
      </c>
      <c r="C21" s="8" t="s">
        <v>75</v>
      </c>
      <c r="D21" t="s">
        <v>186</v>
      </c>
      <c r="E21" t="s">
        <v>41</v>
      </c>
      <c r="F21" s="5">
        <v>0</v>
      </c>
      <c r="G21" s="5">
        <v>165000</v>
      </c>
      <c r="H21" s="5">
        <v>16638677.28</v>
      </c>
      <c r="I21" s="9">
        <v>0.5</v>
      </c>
      <c r="J21" s="8" t="s">
        <v>76</v>
      </c>
    </row>
    <row r="22" spans="1:10" x14ac:dyDescent="0.25">
      <c r="A22" t="s">
        <v>77</v>
      </c>
      <c r="B22" t="s">
        <v>53</v>
      </c>
      <c r="C22" s="8" t="s">
        <v>59</v>
      </c>
      <c r="D22" t="s">
        <v>187</v>
      </c>
      <c r="E22" t="s">
        <v>78</v>
      </c>
      <c r="F22" s="5">
        <v>0</v>
      </c>
      <c r="G22" s="5">
        <v>7000</v>
      </c>
      <c r="H22" s="5">
        <v>16645677.28</v>
      </c>
      <c r="I22" s="9">
        <v>0.7</v>
      </c>
      <c r="J22" s="8" t="s">
        <v>38</v>
      </c>
    </row>
    <row r="23" spans="1:10" x14ac:dyDescent="0.25">
      <c r="A23" t="s">
        <v>79</v>
      </c>
      <c r="B23" t="s">
        <v>80</v>
      </c>
      <c r="C23" s="8" t="s">
        <v>36</v>
      </c>
      <c r="D23" t="s">
        <v>186</v>
      </c>
      <c r="E23" t="s">
        <v>41</v>
      </c>
      <c r="F23" s="5">
        <v>0</v>
      </c>
      <c r="G23" s="5">
        <v>483642</v>
      </c>
      <c r="H23" s="5">
        <v>17129319.28</v>
      </c>
      <c r="I23" s="9">
        <v>0.9</v>
      </c>
      <c r="J23" s="8" t="s">
        <v>42</v>
      </c>
    </row>
    <row r="24" spans="1:10" x14ac:dyDescent="0.25">
      <c r="A24" t="s">
        <v>81</v>
      </c>
      <c r="B24" t="s">
        <v>80</v>
      </c>
      <c r="C24" s="8" t="s">
        <v>82</v>
      </c>
      <c r="D24" t="s">
        <v>186</v>
      </c>
      <c r="E24" t="s">
        <v>41</v>
      </c>
      <c r="F24" s="5">
        <v>0</v>
      </c>
      <c r="G24" s="5">
        <v>315000</v>
      </c>
      <c r="H24" s="5">
        <v>17444319.28</v>
      </c>
      <c r="I24" s="9">
        <v>0.95</v>
      </c>
      <c r="J24" s="8" t="s">
        <v>42</v>
      </c>
    </row>
    <row r="25" spans="1:10" x14ac:dyDescent="0.25">
      <c r="A25" t="s">
        <v>83</v>
      </c>
      <c r="B25" t="s">
        <v>80</v>
      </c>
      <c r="C25" s="8" t="s">
        <v>84</v>
      </c>
      <c r="D25" t="s">
        <v>186</v>
      </c>
      <c r="E25" t="s">
        <v>41</v>
      </c>
      <c r="F25" s="5">
        <v>0</v>
      </c>
      <c r="G25" s="5">
        <v>205000</v>
      </c>
      <c r="H25" s="5">
        <v>17649319.28</v>
      </c>
      <c r="I25" s="9">
        <v>0.5</v>
      </c>
      <c r="J25" s="8" t="s">
        <v>85</v>
      </c>
    </row>
    <row r="26" spans="1:10" x14ac:dyDescent="0.25">
      <c r="A26" t="s">
        <v>86</v>
      </c>
      <c r="B26" t="s">
        <v>80</v>
      </c>
      <c r="C26" s="8" t="s">
        <v>87</v>
      </c>
      <c r="D26" t="s">
        <v>186</v>
      </c>
      <c r="E26" t="s">
        <v>41</v>
      </c>
      <c r="F26" s="5">
        <v>0</v>
      </c>
      <c r="G26" s="5">
        <v>340000</v>
      </c>
      <c r="H26" s="5">
        <v>17989319.28</v>
      </c>
      <c r="I26" s="9">
        <v>0.5</v>
      </c>
      <c r="J26" s="8" t="s">
        <v>88</v>
      </c>
    </row>
    <row r="27" spans="1:10" x14ac:dyDescent="0.25">
      <c r="A27" t="s">
        <v>89</v>
      </c>
      <c r="B27" t="s">
        <v>90</v>
      </c>
      <c r="C27" s="8" t="s">
        <v>91</v>
      </c>
      <c r="D27" t="s">
        <v>186</v>
      </c>
      <c r="E27" t="s">
        <v>41</v>
      </c>
      <c r="F27" s="5">
        <v>0</v>
      </c>
      <c r="G27" s="5">
        <v>225000</v>
      </c>
      <c r="H27" s="5">
        <v>18214319.28</v>
      </c>
      <c r="I27" s="9">
        <v>0.5</v>
      </c>
      <c r="J27" s="8" t="s">
        <v>42</v>
      </c>
    </row>
    <row r="28" spans="1:10" x14ac:dyDescent="0.25">
      <c r="A28" t="s">
        <v>92</v>
      </c>
      <c r="B28" t="s">
        <v>90</v>
      </c>
      <c r="C28" s="8" t="s">
        <v>36</v>
      </c>
      <c r="D28" t="s">
        <v>186</v>
      </c>
      <c r="E28" t="s">
        <v>41</v>
      </c>
      <c r="F28" s="5">
        <v>0</v>
      </c>
      <c r="G28" s="5">
        <v>321254.3</v>
      </c>
      <c r="H28" s="5">
        <v>18535573.58</v>
      </c>
      <c r="I28" s="9">
        <v>0.9</v>
      </c>
      <c r="J28" s="8" t="s">
        <v>42</v>
      </c>
    </row>
    <row r="29" spans="1:10" x14ac:dyDescent="0.25">
      <c r="A29" t="s">
        <v>93</v>
      </c>
      <c r="B29" t="s">
        <v>90</v>
      </c>
      <c r="C29" s="8" t="s">
        <v>94</v>
      </c>
      <c r="D29" t="s">
        <v>186</v>
      </c>
      <c r="E29" t="s">
        <v>41</v>
      </c>
      <c r="F29" s="5">
        <v>0</v>
      </c>
      <c r="G29" s="5">
        <v>6305</v>
      </c>
      <c r="H29" s="5">
        <v>18541878.58</v>
      </c>
      <c r="I29" s="9">
        <v>0.9</v>
      </c>
      <c r="J29" s="8" t="s">
        <v>42</v>
      </c>
    </row>
    <row r="30" spans="1:10" x14ac:dyDescent="0.25">
      <c r="A30" t="s">
        <v>153</v>
      </c>
      <c r="B30" t="s">
        <v>90</v>
      </c>
      <c r="C30" s="8" t="s">
        <v>154</v>
      </c>
      <c r="D30" t="s">
        <v>186</v>
      </c>
      <c r="E30" t="s">
        <v>41</v>
      </c>
      <c r="F30" s="5">
        <v>245000</v>
      </c>
      <c r="G30" s="5">
        <v>0</v>
      </c>
      <c r="H30" s="5">
        <v>18786788.58</v>
      </c>
      <c r="I30" s="9">
        <v>0.5</v>
      </c>
      <c r="J30" s="8" t="s">
        <v>155</v>
      </c>
    </row>
    <row r="31" spans="1:10" x14ac:dyDescent="0.25">
      <c r="A31" t="s">
        <v>156</v>
      </c>
      <c r="B31" t="s">
        <v>90</v>
      </c>
      <c r="C31" s="8" t="s">
        <v>157</v>
      </c>
      <c r="D31" t="s">
        <v>186</v>
      </c>
      <c r="E31" t="s">
        <v>41</v>
      </c>
      <c r="F31" s="5">
        <v>148000</v>
      </c>
      <c r="G31" s="5">
        <v>0</v>
      </c>
      <c r="H31" s="5">
        <v>18934878.58</v>
      </c>
      <c r="I31" s="9">
        <v>0.5</v>
      </c>
      <c r="J31" s="8" t="s">
        <v>158</v>
      </c>
    </row>
    <row r="32" spans="1:10" x14ac:dyDescent="0.25">
      <c r="A32" t="s">
        <v>95</v>
      </c>
      <c r="B32" t="s">
        <v>90</v>
      </c>
      <c r="C32" s="8" t="s">
        <v>96</v>
      </c>
      <c r="D32" t="s">
        <v>186</v>
      </c>
      <c r="E32" t="s">
        <v>41</v>
      </c>
      <c r="F32" s="5">
        <v>0</v>
      </c>
      <c r="G32" s="5">
        <v>3500</v>
      </c>
      <c r="H32" s="5">
        <v>18938378.58</v>
      </c>
      <c r="I32" s="9">
        <v>0.5</v>
      </c>
      <c r="J32" s="8" t="s">
        <v>42</v>
      </c>
    </row>
    <row r="33" spans="1:10" x14ac:dyDescent="0.25">
      <c r="A33" t="s">
        <v>97</v>
      </c>
      <c r="B33" t="s">
        <v>90</v>
      </c>
      <c r="C33" s="8" t="s">
        <v>98</v>
      </c>
      <c r="D33" t="s">
        <v>186</v>
      </c>
      <c r="E33" t="s">
        <v>41</v>
      </c>
      <c r="F33" s="5">
        <v>0</v>
      </c>
      <c r="G33" s="5">
        <v>250000</v>
      </c>
      <c r="H33" s="5">
        <v>19188378.58</v>
      </c>
      <c r="I33" s="9">
        <v>0.5</v>
      </c>
      <c r="J33" s="8" t="s">
        <v>42</v>
      </c>
    </row>
    <row r="34" spans="1:10" x14ac:dyDescent="0.25">
      <c r="A34" t="s">
        <v>159</v>
      </c>
      <c r="B34" t="s">
        <v>90</v>
      </c>
      <c r="C34" s="8" t="s">
        <v>160</v>
      </c>
      <c r="D34" t="s">
        <v>186</v>
      </c>
      <c r="E34" t="s">
        <v>41</v>
      </c>
      <c r="F34" s="5">
        <v>250000</v>
      </c>
      <c r="G34" s="5">
        <v>0</v>
      </c>
      <c r="H34" s="5">
        <v>19438738.58</v>
      </c>
      <c r="I34" s="9">
        <v>0.8</v>
      </c>
      <c r="J34" s="8" t="s">
        <v>161</v>
      </c>
    </row>
    <row r="35" spans="1:10" x14ac:dyDescent="0.25">
      <c r="A35" t="s">
        <v>162</v>
      </c>
      <c r="B35" t="s">
        <v>100</v>
      </c>
      <c r="C35" s="8" t="s">
        <v>36</v>
      </c>
      <c r="D35" t="s">
        <v>186</v>
      </c>
      <c r="E35" t="s">
        <v>41</v>
      </c>
      <c r="F35" s="5">
        <v>164075.5</v>
      </c>
      <c r="G35" s="5">
        <v>0</v>
      </c>
      <c r="H35" s="5">
        <v>19602054.08</v>
      </c>
      <c r="I35" s="9">
        <v>0.9</v>
      </c>
      <c r="J35" s="8" t="s">
        <v>163</v>
      </c>
    </row>
    <row r="36" spans="1:10" x14ac:dyDescent="0.25">
      <c r="A36" t="s">
        <v>164</v>
      </c>
      <c r="B36" t="s">
        <v>100</v>
      </c>
      <c r="C36" s="8" t="s">
        <v>165</v>
      </c>
      <c r="D36" t="s">
        <v>186</v>
      </c>
      <c r="E36" t="s">
        <v>41</v>
      </c>
      <c r="F36" s="5">
        <v>385000</v>
      </c>
      <c r="G36" s="5">
        <v>0</v>
      </c>
      <c r="H36" s="5">
        <v>19987454.08</v>
      </c>
      <c r="I36" s="9">
        <v>0.6</v>
      </c>
      <c r="J36" s="8" t="s">
        <v>166</v>
      </c>
    </row>
    <row r="37" spans="1:10" x14ac:dyDescent="0.25">
      <c r="A37" t="s">
        <v>99</v>
      </c>
      <c r="B37" t="s">
        <v>100</v>
      </c>
      <c r="C37" s="8" t="s">
        <v>101</v>
      </c>
      <c r="D37" t="s">
        <v>186</v>
      </c>
      <c r="E37" t="s">
        <v>41</v>
      </c>
      <c r="F37" s="5">
        <v>0</v>
      </c>
      <c r="G37" s="5">
        <v>190000</v>
      </c>
      <c r="H37" s="5">
        <v>20177454.08</v>
      </c>
      <c r="I37" s="9">
        <v>0.95</v>
      </c>
      <c r="J37" s="8" t="s">
        <v>42</v>
      </c>
    </row>
    <row r="38" spans="1:10" x14ac:dyDescent="0.25">
      <c r="A38" t="s">
        <v>102</v>
      </c>
      <c r="B38" t="s">
        <v>100</v>
      </c>
      <c r="C38" s="8" t="s">
        <v>103</v>
      </c>
      <c r="D38" t="s">
        <v>186</v>
      </c>
      <c r="E38" t="s">
        <v>41</v>
      </c>
      <c r="F38" s="5">
        <v>0</v>
      </c>
      <c r="G38" s="5">
        <v>204000</v>
      </c>
      <c r="H38" s="5">
        <v>20381454.08</v>
      </c>
      <c r="I38" s="9">
        <v>0.9</v>
      </c>
      <c r="J38" s="8" t="s">
        <v>42</v>
      </c>
    </row>
    <row r="39" spans="1:10" x14ac:dyDescent="0.25">
      <c r="A39" t="s">
        <v>104</v>
      </c>
      <c r="B39" t="s">
        <v>100</v>
      </c>
      <c r="C39" s="8" t="s">
        <v>105</v>
      </c>
      <c r="D39" t="s">
        <v>186</v>
      </c>
      <c r="E39" t="s">
        <v>41</v>
      </c>
      <c r="F39" s="5">
        <v>0</v>
      </c>
      <c r="G39" s="5">
        <v>220000</v>
      </c>
      <c r="H39" s="5">
        <v>20601454.08</v>
      </c>
      <c r="I39" s="9">
        <v>0.6</v>
      </c>
      <c r="J39" s="8" t="s">
        <v>42</v>
      </c>
    </row>
    <row r="40" spans="1:10" x14ac:dyDescent="0.25">
      <c r="A40" t="s">
        <v>106</v>
      </c>
      <c r="B40" t="s">
        <v>100</v>
      </c>
      <c r="C40" s="8" t="s">
        <v>107</v>
      </c>
      <c r="D40" t="s">
        <v>186</v>
      </c>
      <c r="E40" t="s">
        <v>41</v>
      </c>
      <c r="F40" s="5">
        <v>0</v>
      </c>
      <c r="G40" s="5">
        <v>400000</v>
      </c>
      <c r="H40" s="5">
        <v>21001454.08</v>
      </c>
      <c r="I40" s="9">
        <v>0.6</v>
      </c>
      <c r="J40" s="8" t="s">
        <v>42</v>
      </c>
    </row>
    <row r="41" spans="1:10" x14ac:dyDescent="0.25">
      <c r="A41" t="s">
        <v>108</v>
      </c>
      <c r="B41" t="s">
        <v>100</v>
      </c>
      <c r="C41" s="8" t="s">
        <v>107</v>
      </c>
      <c r="D41" t="s">
        <v>186</v>
      </c>
      <c r="E41" t="s">
        <v>41</v>
      </c>
      <c r="F41" s="5">
        <v>0</v>
      </c>
      <c r="G41" s="5">
        <v>39000</v>
      </c>
      <c r="H41" s="5">
        <v>21040454.08</v>
      </c>
      <c r="I41" s="9">
        <v>0.6</v>
      </c>
      <c r="J41" s="8" t="s">
        <v>38</v>
      </c>
    </row>
    <row r="42" spans="1:10" x14ac:dyDescent="0.25">
      <c r="A42" t="s">
        <v>109</v>
      </c>
      <c r="B42" t="s">
        <v>110</v>
      </c>
      <c r="C42" s="8" t="s">
        <v>111</v>
      </c>
      <c r="D42" t="s">
        <v>186</v>
      </c>
      <c r="E42" t="s">
        <v>41</v>
      </c>
      <c r="F42" s="5">
        <v>0</v>
      </c>
      <c r="G42" s="5">
        <v>9000</v>
      </c>
      <c r="H42" s="5">
        <v>21049454.08</v>
      </c>
      <c r="I42" s="9">
        <v>0.6</v>
      </c>
      <c r="J42" s="8" t="s">
        <v>38</v>
      </c>
    </row>
    <row r="43" spans="1:10" x14ac:dyDescent="0.25">
      <c r="A43" t="s">
        <v>112</v>
      </c>
      <c r="B43" t="s">
        <v>110</v>
      </c>
      <c r="C43" s="8" t="s">
        <v>113</v>
      </c>
      <c r="D43" t="s">
        <v>186</v>
      </c>
      <c r="E43" t="s">
        <v>41</v>
      </c>
      <c r="F43" s="5">
        <v>0</v>
      </c>
      <c r="G43" s="5">
        <v>100000</v>
      </c>
      <c r="H43" s="5">
        <v>21149454.08</v>
      </c>
      <c r="I43" s="9">
        <v>0.6</v>
      </c>
      <c r="J43" s="8" t="s">
        <v>38</v>
      </c>
    </row>
    <row r="44" spans="1:10" x14ac:dyDescent="0.25">
      <c r="A44" t="s">
        <v>114</v>
      </c>
      <c r="B44" t="s">
        <v>110</v>
      </c>
      <c r="C44" s="8" t="s">
        <v>115</v>
      </c>
      <c r="D44" t="s">
        <v>186</v>
      </c>
      <c r="E44" t="s">
        <v>41</v>
      </c>
      <c r="F44" s="5">
        <v>0</v>
      </c>
      <c r="G44" s="5">
        <v>100000</v>
      </c>
      <c r="H44" s="5">
        <v>21249454.08</v>
      </c>
      <c r="I44" s="9">
        <v>0.6</v>
      </c>
      <c r="J44" s="8" t="s">
        <v>38</v>
      </c>
    </row>
    <row r="45" spans="1:10" x14ac:dyDescent="0.25">
      <c r="A45" t="s">
        <v>116</v>
      </c>
      <c r="B45" t="s">
        <v>110</v>
      </c>
      <c r="C45" s="8" t="s">
        <v>117</v>
      </c>
      <c r="D45" t="s">
        <v>186</v>
      </c>
      <c r="E45" t="s">
        <v>41</v>
      </c>
      <c r="F45" s="5">
        <v>0</v>
      </c>
      <c r="G45" s="5">
        <v>22000</v>
      </c>
      <c r="H45" s="5">
        <v>21271454.08</v>
      </c>
      <c r="I45" s="9">
        <v>0.6</v>
      </c>
      <c r="J45" s="8" t="s">
        <v>38</v>
      </c>
    </row>
    <row r="46" spans="1:10" x14ac:dyDescent="0.25">
      <c r="A46" t="s">
        <v>118</v>
      </c>
      <c r="B46" t="s">
        <v>110</v>
      </c>
      <c r="C46" s="8" t="s">
        <v>119</v>
      </c>
      <c r="D46" t="s">
        <v>188</v>
      </c>
      <c r="E46" t="s">
        <v>120</v>
      </c>
      <c r="F46" s="5">
        <v>0</v>
      </c>
      <c r="G46" s="5">
        <v>339000</v>
      </c>
      <c r="H46" s="5">
        <v>21610454.08</v>
      </c>
      <c r="I46" s="9">
        <v>0.8</v>
      </c>
      <c r="J46" s="8" t="s">
        <v>38</v>
      </c>
    </row>
    <row r="47" spans="1:10" x14ac:dyDescent="0.25">
      <c r="A47" t="s">
        <v>121</v>
      </c>
      <c r="B47" t="s">
        <v>110</v>
      </c>
      <c r="C47" s="8" t="s">
        <v>122</v>
      </c>
      <c r="D47" t="s">
        <v>186</v>
      </c>
      <c r="E47" t="s">
        <v>41</v>
      </c>
      <c r="F47" s="5">
        <v>0</v>
      </c>
      <c r="G47" s="5">
        <v>500</v>
      </c>
      <c r="H47" s="5">
        <v>21610954.08</v>
      </c>
      <c r="I47" s="9">
        <v>0.9</v>
      </c>
      <c r="J47" s="8" t="s">
        <v>42</v>
      </c>
    </row>
    <row r="48" spans="1:10" x14ac:dyDescent="0.25">
      <c r="A48" t="s">
        <v>123</v>
      </c>
      <c r="B48" t="s">
        <v>110</v>
      </c>
      <c r="C48" s="8" t="s">
        <v>122</v>
      </c>
      <c r="D48" t="s">
        <v>186</v>
      </c>
      <c r="E48" t="s">
        <v>41</v>
      </c>
      <c r="F48" s="5">
        <v>0</v>
      </c>
      <c r="G48" s="5">
        <v>90000</v>
      </c>
      <c r="H48" s="5">
        <v>21700954.08</v>
      </c>
      <c r="I48" s="9">
        <v>0.9</v>
      </c>
      <c r="J48" s="8" t="s">
        <v>42</v>
      </c>
    </row>
    <row r="49" spans="1:10" x14ac:dyDescent="0.25">
      <c r="A49" t="s">
        <v>124</v>
      </c>
      <c r="B49" t="s">
        <v>110</v>
      </c>
      <c r="C49" s="8" t="s">
        <v>125</v>
      </c>
      <c r="D49" t="s">
        <v>186</v>
      </c>
      <c r="E49" t="s">
        <v>41</v>
      </c>
      <c r="F49" s="5">
        <v>0</v>
      </c>
      <c r="G49" s="5">
        <v>100000</v>
      </c>
      <c r="H49" s="5">
        <v>21800954.08</v>
      </c>
      <c r="I49" s="9">
        <v>0.95</v>
      </c>
      <c r="J49" s="8" t="s">
        <v>42</v>
      </c>
    </row>
    <row r="50" spans="1:10" x14ac:dyDescent="0.25">
      <c r="A50" t="s">
        <v>126</v>
      </c>
      <c r="B50" t="s">
        <v>110</v>
      </c>
      <c r="C50" s="8" t="s">
        <v>127</v>
      </c>
      <c r="D50" t="s">
        <v>186</v>
      </c>
      <c r="E50" t="s">
        <v>41</v>
      </c>
      <c r="F50" s="5">
        <v>0</v>
      </c>
      <c r="G50" s="5">
        <v>235000</v>
      </c>
      <c r="H50" s="5">
        <v>22035954.08</v>
      </c>
      <c r="I50" s="9">
        <v>0.95</v>
      </c>
      <c r="J50" s="8" t="s">
        <v>42</v>
      </c>
    </row>
    <row r="51" spans="1:10" x14ac:dyDescent="0.25">
      <c r="A51" t="s">
        <v>128</v>
      </c>
      <c r="B51" t="s">
        <v>110</v>
      </c>
      <c r="C51" s="8" t="s">
        <v>129</v>
      </c>
      <c r="D51" t="s">
        <v>186</v>
      </c>
      <c r="E51" t="s">
        <v>41</v>
      </c>
      <c r="F51" s="5">
        <v>0</v>
      </c>
      <c r="G51" s="5">
        <v>235000</v>
      </c>
      <c r="H51" s="5">
        <v>22270954.08</v>
      </c>
      <c r="I51" s="9">
        <v>0.95</v>
      </c>
      <c r="J51" s="8" t="s">
        <v>42</v>
      </c>
    </row>
    <row r="52" spans="1:10" x14ac:dyDescent="0.25">
      <c r="A52" t="s">
        <v>167</v>
      </c>
      <c r="B52" t="s">
        <v>110</v>
      </c>
      <c r="C52" s="8" t="s">
        <v>168</v>
      </c>
      <c r="D52" t="s">
        <v>186</v>
      </c>
      <c r="E52" t="s">
        <v>41</v>
      </c>
      <c r="F52" s="5">
        <v>135000</v>
      </c>
      <c r="G52" s="5">
        <v>0</v>
      </c>
      <c r="H52" s="5">
        <v>22405454.08</v>
      </c>
      <c r="I52" s="9">
        <v>0.95</v>
      </c>
      <c r="J52" s="8" t="s">
        <v>169</v>
      </c>
    </row>
    <row r="53" spans="1:10" x14ac:dyDescent="0.25">
      <c r="A53" t="s">
        <v>170</v>
      </c>
      <c r="B53" t="s">
        <v>110</v>
      </c>
      <c r="C53" s="8" t="s">
        <v>171</v>
      </c>
      <c r="D53" t="s">
        <v>186</v>
      </c>
      <c r="E53" t="s">
        <v>41</v>
      </c>
      <c r="F53" s="5">
        <v>160000</v>
      </c>
      <c r="G53" s="5">
        <v>0</v>
      </c>
      <c r="H53" s="5">
        <v>22565954.08</v>
      </c>
      <c r="I53" s="9">
        <v>0.6</v>
      </c>
      <c r="J53" s="8" t="s">
        <v>172</v>
      </c>
    </row>
    <row r="54" spans="1:10" x14ac:dyDescent="0.25">
      <c r="A54" t="s">
        <v>130</v>
      </c>
      <c r="B54" t="s">
        <v>110</v>
      </c>
      <c r="C54" s="8" t="s">
        <v>68</v>
      </c>
      <c r="D54" t="s">
        <v>185</v>
      </c>
      <c r="E54" t="s">
        <v>69</v>
      </c>
      <c r="F54" s="5">
        <v>0</v>
      </c>
      <c r="G54" s="5">
        <v>200000</v>
      </c>
      <c r="H54" s="5">
        <v>22765954.08</v>
      </c>
      <c r="I54" s="9">
        <v>0.9</v>
      </c>
      <c r="J54" s="8" t="s">
        <v>38</v>
      </c>
    </row>
    <row r="55" spans="1:10" x14ac:dyDescent="0.25">
      <c r="A55" t="s">
        <v>131</v>
      </c>
      <c r="B55" t="s">
        <v>110</v>
      </c>
      <c r="C55" s="8" t="s">
        <v>68</v>
      </c>
      <c r="D55" t="s">
        <v>185</v>
      </c>
      <c r="E55" t="s">
        <v>69</v>
      </c>
      <c r="F55" s="5">
        <v>0</v>
      </c>
      <c r="G55" s="5">
        <v>44600</v>
      </c>
      <c r="H55" s="5">
        <v>22810554.08</v>
      </c>
      <c r="I55" s="9">
        <v>0.9</v>
      </c>
      <c r="J55" s="8" t="s">
        <v>38</v>
      </c>
    </row>
    <row r="56" spans="1:10" x14ac:dyDescent="0.25">
      <c r="A56" t="s">
        <v>132</v>
      </c>
      <c r="B56" t="s">
        <v>110</v>
      </c>
      <c r="C56" s="8" t="s">
        <v>133</v>
      </c>
      <c r="D56" t="s">
        <v>186</v>
      </c>
      <c r="E56" t="s">
        <v>41</v>
      </c>
      <c r="F56" s="5">
        <v>0</v>
      </c>
      <c r="G56" s="5">
        <v>187000</v>
      </c>
      <c r="H56" s="5">
        <v>22997554.08</v>
      </c>
      <c r="I56" s="9">
        <v>0.9</v>
      </c>
      <c r="J56" s="8" t="s">
        <v>42</v>
      </c>
    </row>
    <row r="57" spans="1:10" x14ac:dyDescent="0.25">
      <c r="A57" t="s">
        <v>134</v>
      </c>
      <c r="B57" t="s">
        <v>110</v>
      </c>
      <c r="C57" s="8" t="s">
        <v>135</v>
      </c>
      <c r="D57" t="s">
        <v>186</v>
      </c>
      <c r="E57" t="s">
        <v>41</v>
      </c>
      <c r="F57" s="5">
        <v>0</v>
      </c>
      <c r="G57" s="5">
        <v>10500</v>
      </c>
      <c r="H57" s="5">
        <v>23008054.08</v>
      </c>
      <c r="I57" s="9">
        <v>0.5</v>
      </c>
      <c r="J57" s="8" t="s">
        <v>38</v>
      </c>
    </row>
    <row r="58" spans="1:10" x14ac:dyDescent="0.25">
      <c r="A58" t="s">
        <v>136</v>
      </c>
      <c r="B58" t="s">
        <v>110</v>
      </c>
      <c r="C58" s="8" t="s">
        <v>68</v>
      </c>
      <c r="D58" t="s">
        <v>185</v>
      </c>
      <c r="E58" t="s">
        <v>69</v>
      </c>
      <c r="F58" s="5">
        <v>0</v>
      </c>
      <c r="G58" s="5">
        <v>165000</v>
      </c>
      <c r="H58" s="5">
        <v>23173054.08</v>
      </c>
      <c r="I58" s="9">
        <v>0.9</v>
      </c>
      <c r="J58" s="8" t="s">
        <v>38</v>
      </c>
    </row>
    <row r="59" spans="1:10" x14ac:dyDescent="0.25">
      <c r="A59" t="s">
        <v>137</v>
      </c>
      <c r="B59" t="s">
        <v>110</v>
      </c>
      <c r="C59" s="8" t="s">
        <v>36</v>
      </c>
      <c r="D59" t="s">
        <v>186</v>
      </c>
      <c r="E59" t="s">
        <v>41</v>
      </c>
      <c r="F59" s="5">
        <v>0</v>
      </c>
      <c r="G59" s="5">
        <v>356256.75</v>
      </c>
      <c r="H59" s="5">
        <v>23529310.83</v>
      </c>
      <c r="I59" s="9">
        <v>0.9</v>
      </c>
      <c r="J59" s="8" t="s">
        <v>42</v>
      </c>
    </row>
    <row r="60" spans="1:10" x14ac:dyDescent="0.25">
      <c r="A60" t="s">
        <v>138</v>
      </c>
      <c r="B60" t="s">
        <v>110</v>
      </c>
      <c r="C60" s="8" t="s">
        <v>94</v>
      </c>
      <c r="D60" t="s">
        <v>186</v>
      </c>
      <c r="E60" t="s">
        <v>41</v>
      </c>
      <c r="F60" s="5">
        <v>0</v>
      </c>
      <c r="G60" s="5">
        <v>19400</v>
      </c>
      <c r="H60" s="5">
        <v>23548710.83</v>
      </c>
      <c r="I60" s="9">
        <v>0.9</v>
      </c>
      <c r="J60" s="8" t="s">
        <v>42</v>
      </c>
    </row>
    <row r="61" spans="1:10" x14ac:dyDescent="0.25">
      <c r="A61" t="s">
        <v>139</v>
      </c>
      <c r="B61" t="s">
        <v>110</v>
      </c>
      <c r="C61" s="8" t="s">
        <v>140</v>
      </c>
      <c r="D61" t="s">
        <v>186</v>
      </c>
      <c r="E61" t="s">
        <v>41</v>
      </c>
      <c r="F61" s="5">
        <v>0</v>
      </c>
      <c r="G61" s="5">
        <v>133500</v>
      </c>
      <c r="H61" s="5">
        <v>23682210.83</v>
      </c>
      <c r="I61" s="9">
        <v>0.95</v>
      </c>
      <c r="J61" s="8" t="s">
        <v>42</v>
      </c>
    </row>
    <row r="62" spans="1:10" x14ac:dyDescent="0.25">
      <c r="A62" t="s">
        <v>173</v>
      </c>
      <c r="B62" t="s">
        <v>110</v>
      </c>
      <c r="C62" s="8" t="s">
        <v>174</v>
      </c>
      <c r="D62" t="s">
        <v>186</v>
      </c>
      <c r="E62" t="s">
        <v>41</v>
      </c>
      <c r="F62" s="5">
        <v>237000</v>
      </c>
      <c r="G62" s="5">
        <v>0</v>
      </c>
      <c r="H62" s="5">
        <v>23919910.83</v>
      </c>
      <c r="I62" s="9">
        <v>0.95</v>
      </c>
      <c r="J62" s="8" t="s">
        <v>175</v>
      </c>
    </row>
    <row r="63" spans="1:10" x14ac:dyDescent="0.25">
      <c r="A63" t="s">
        <v>176</v>
      </c>
      <c r="B63" t="s">
        <v>110</v>
      </c>
      <c r="C63" s="8" t="s">
        <v>177</v>
      </c>
      <c r="D63" t="s">
        <v>186</v>
      </c>
      <c r="E63" t="s">
        <v>41</v>
      </c>
      <c r="F63" s="5">
        <v>354000</v>
      </c>
      <c r="G63" s="5">
        <v>0</v>
      </c>
      <c r="H63" s="5">
        <v>24274210.83</v>
      </c>
      <c r="I63" s="9">
        <v>0.95</v>
      </c>
      <c r="J63" s="8" t="s">
        <v>178</v>
      </c>
    </row>
    <row r="64" spans="1:10" x14ac:dyDescent="0.25">
      <c r="A64" t="s">
        <v>179</v>
      </c>
      <c r="B64" t="s">
        <v>110</v>
      </c>
      <c r="C64" s="8" t="s">
        <v>180</v>
      </c>
      <c r="D64" t="s">
        <v>186</v>
      </c>
      <c r="E64" t="s">
        <v>41</v>
      </c>
      <c r="F64" s="5">
        <v>203000</v>
      </c>
      <c r="G64" s="5">
        <v>0</v>
      </c>
      <c r="H64" s="5">
        <v>24476210.83</v>
      </c>
      <c r="I64" s="9">
        <v>0.95</v>
      </c>
      <c r="J64" s="8" t="s">
        <v>181</v>
      </c>
    </row>
    <row r="65" spans="1:10" x14ac:dyDescent="0.25">
      <c r="A65" t="s">
        <v>141</v>
      </c>
      <c r="B65" t="s">
        <v>110</v>
      </c>
      <c r="C65" s="8" t="s">
        <v>142</v>
      </c>
      <c r="D65" t="s">
        <v>186</v>
      </c>
      <c r="E65" t="s">
        <v>41</v>
      </c>
      <c r="F65" s="5">
        <v>0</v>
      </c>
      <c r="G65" s="5">
        <v>135500</v>
      </c>
      <c r="H65" s="5">
        <v>24611710.83</v>
      </c>
      <c r="I65" s="9">
        <v>0.6</v>
      </c>
      <c r="J65" s="8" t="s">
        <v>42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27</v>
      </c>
      <c r="B1" s="10" t="s">
        <v>28</v>
      </c>
      <c r="C1" s="11" t="s">
        <v>29</v>
      </c>
      <c r="D1" s="10" t="s">
        <v>189</v>
      </c>
      <c r="E1" s="11" t="s">
        <v>190</v>
      </c>
      <c r="F1" s="10" t="s">
        <v>30</v>
      </c>
      <c r="G1" s="12" t="s">
        <v>183</v>
      </c>
      <c r="H1" s="12" t="s">
        <v>184</v>
      </c>
      <c r="I1" s="12" t="s">
        <v>32</v>
      </c>
      <c r="J1" s="13" t="s">
        <v>33</v>
      </c>
      <c r="K1" s="11" t="s">
        <v>34</v>
      </c>
    </row>
    <row r="2" spans="1:11" x14ac:dyDescent="0.25">
      <c r="A2" t="s">
        <v>144</v>
      </c>
      <c r="B2" t="s">
        <v>12</v>
      </c>
      <c r="C2" s="8" t="s">
        <v>145</v>
      </c>
      <c r="D2" s="18" t="s">
        <v>191</v>
      </c>
      <c r="E2" s="8" t="s">
        <v>38</v>
      </c>
      <c r="F2" t="s">
        <v>41</v>
      </c>
      <c r="G2" s="5">
        <v>245000</v>
      </c>
      <c r="H2" s="5">
        <v>0</v>
      </c>
      <c r="I2" s="5">
        <v>14140133.28</v>
      </c>
      <c r="J2" s="9">
        <v>0.5</v>
      </c>
      <c r="K2" s="8" t="s">
        <v>146</v>
      </c>
    </row>
    <row r="3" spans="1:11" x14ac:dyDescent="0.25">
      <c r="A3" t="s">
        <v>147</v>
      </c>
      <c r="B3" t="s">
        <v>53</v>
      </c>
      <c r="C3" s="8" t="s">
        <v>148</v>
      </c>
      <c r="D3" s="18" t="s">
        <v>191</v>
      </c>
      <c r="E3" s="8" t="s">
        <v>38</v>
      </c>
      <c r="F3" t="s">
        <v>41</v>
      </c>
      <c r="G3" s="5">
        <v>100000</v>
      </c>
      <c r="H3" s="5">
        <v>0</v>
      </c>
      <c r="I3" s="5">
        <v>15381463.28</v>
      </c>
      <c r="J3" s="9">
        <v>0.5</v>
      </c>
      <c r="K3" s="8" t="s">
        <v>149</v>
      </c>
    </row>
    <row r="4" spans="1:11" x14ac:dyDescent="0.25">
      <c r="A4" t="s">
        <v>150</v>
      </c>
      <c r="B4" t="s">
        <v>53</v>
      </c>
      <c r="C4" s="8" t="s">
        <v>151</v>
      </c>
      <c r="D4" s="18" t="s">
        <v>191</v>
      </c>
      <c r="E4" s="8" t="s">
        <v>38</v>
      </c>
      <c r="F4" t="s">
        <v>41</v>
      </c>
      <c r="G4" s="5">
        <v>100000</v>
      </c>
      <c r="H4" s="5">
        <v>0</v>
      </c>
      <c r="I4" s="5">
        <v>15381463.28</v>
      </c>
      <c r="J4" s="9">
        <v>0.5</v>
      </c>
      <c r="K4" s="8" t="s">
        <v>152</v>
      </c>
    </row>
    <row r="5" spans="1:11" x14ac:dyDescent="0.25">
      <c r="A5" t="s">
        <v>153</v>
      </c>
      <c r="B5" t="s">
        <v>90</v>
      </c>
      <c r="C5" s="8" t="s">
        <v>154</v>
      </c>
      <c r="D5" s="18" t="s">
        <v>191</v>
      </c>
      <c r="E5" s="8" t="s">
        <v>38</v>
      </c>
      <c r="F5" t="s">
        <v>41</v>
      </c>
      <c r="G5" s="5">
        <v>245000</v>
      </c>
      <c r="H5" s="5">
        <v>0</v>
      </c>
      <c r="I5" s="5">
        <v>18786788.58</v>
      </c>
      <c r="J5" s="9">
        <v>0.5</v>
      </c>
      <c r="K5" s="8" t="s">
        <v>155</v>
      </c>
    </row>
    <row r="6" spans="1:11" x14ac:dyDescent="0.25">
      <c r="A6" t="s">
        <v>156</v>
      </c>
      <c r="B6" t="s">
        <v>90</v>
      </c>
      <c r="C6" s="8" t="s">
        <v>157</v>
      </c>
      <c r="D6" s="18" t="s">
        <v>191</v>
      </c>
      <c r="E6" s="8" t="s">
        <v>38</v>
      </c>
      <c r="F6" t="s">
        <v>41</v>
      </c>
      <c r="G6" s="5">
        <v>148000</v>
      </c>
      <c r="H6" s="5">
        <v>0</v>
      </c>
      <c r="I6" s="5">
        <v>18934878.58</v>
      </c>
      <c r="J6" s="9">
        <v>0.5</v>
      </c>
      <c r="K6" s="8" t="s">
        <v>158</v>
      </c>
    </row>
    <row r="7" spans="1:11" x14ac:dyDescent="0.25">
      <c r="A7" t="s">
        <v>159</v>
      </c>
      <c r="B7" t="s">
        <v>90</v>
      </c>
      <c r="C7" s="8" t="s">
        <v>160</v>
      </c>
      <c r="D7" s="18" t="s">
        <v>191</v>
      </c>
      <c r="E7" s="8" t="s">
        <v>38</v>
      </c>
      <c r="F7" t="s">
        <v>41</v>
      </c>
      <c r="G7" s="5">
        <v>250000</v>
      </c>
      <c r="H7" s="5">
        <v>0</v>
      </c>
      <c r="I7" s="5">
        <v>19438738.58</v>
      </c>
      <c r="J7" s="9">
        <v>0.8</v>
      </c>
      <c r="K7" s="8" t="s">
        <v>161</v>
      </c>
    </row>
    <row r="8" spans="1:11" x14ac:dyDescent="0.25">
      <c r="A8" t="s">
        <v>162</v>
      </c>
      <c r="B8" t="s">
        <v>100</v>
      </c>
      <c r="C8" s="8" t="s">
        <v>36</v>
      </c>
      <c r="D8" s="18" t="s">
        <v>191</v>
      </c>
      <c r="E8" s="8" t="s">
        <v>38</v>
      </c>
      <c r="F8" t="s">
        <v>41</v>
      </c>
      <c r="G8" s="5">
        <v>164075.5</v>
      </c>
      <c r="H8" s="5">
        <v>0</v>
      </c>
      <c r="I8" s="5">
        <v>19602054.08</v>
      </c>
      <c r="J8" s="9">
        <v>0.9</v>
      </c>
      <c r="K8" s="8" t="s">
        <v>163</v>
      </c>
    </row>
    <row r="9" spans="1:11" x14ac:dyDescent="0.25">
      <c r="A9" t="s">
        <v>164</v>
      </c>
      <c r="B9" t="s">
        <v>100</v>
      </c>
      <c r="C9" s="8" t="s">
        <v>165</v>
      </c>
      <c r="D9" s="18" t="s">
        <v>191</v>
      </c>
      <c r="E9" s="8" t="s">
        <v>38</v>
      </c>
      <c r="F9" t="s">
        <v>41</v>
      </c>
      <c r="G9" s="5">
        <v>385000</v>
      </c>
      <c r="H9" s="5">
        <v>0</v>
      </c>
      <c r="I9" s="5">
        <v>19987454.08</v>
      </c>
      <c r="J9" s="9">
        <v>0.6</v>
      </c>
      <c r="K9" s="8" t="s">
        <v>166</v>
      </c>
    </row>
    <row r="10" spans="1:11" x14ac:dyDescent="0.25">
      <c r="A10" t="s">
        <v>167</v>
      </c>
      <c r="B10" t="s">
        <v>110</v>
      </c>
      <c r="C10" s="8" t="s">
        <v>168</v>
      </c>
      <c r="D10" s="18" t="s">
        <v>191</v>
      </c>
      <c r="E10" s="8" t="s">
        <v>38</v>
      </c>
      <c r="F10" t="s">
        <v>41</v>
      </c>
      <c r="G10" s="5">
        <v>135000</v>
      </c>
      <c r="H10" s="5">
        <v>0</v>
      </c>
      <c r="I10" s="5">
        <v>22405454.08</v>
      </c>
      <c r="J10" s="9">
        <v>0.95</v>
      </c>
      <c r="K10" s="8" t="s">
        <v>169</v>
      </c>
    </row>
    <row r="11" spans="1:11" x14ac:dyDescent="0.25">
      <c r="A11" t="s">
        <v>170</v>
      </c>
      <c r="B11" t="s">
        <v>110</v>
      </c>
      <c r="C11" s="8" t="s">
        <v>171</v>
      </c>
      <c r="D11" s="18" t="s">
        <v>191</v>
      </c>
      <c r="E11" s="8" t="s">
        <v>38</v>
      </c>
      <c r="F11" t="s">
        <v>41</v>
      </c>
      <c r="G11" s="5">
        <v>160000</v>
      </c>
      <c r="H11" s="5">
        <v>0</v>
      </c>
      <c r="I11" s="5">
        <v>22565954.08</v>
      </c>
      <c r="J11" s="9">
        <v>0.6</v>
      </c>
      <c r="K11" s="8" t="s">
        <v>172</v>
      </c>
    </row>
    <row r="12" spans="1:11" x14ac:dyDescent="0.25">
      <c r="A12" t="s">
        <v>173</v>
      </c>
      <c r="B12" t="s">
        <v>110</v>
      </c>
      <c r="C12" s="8" t="s">
        <v>174</v>
      </c>
      <c r="D12" s="18" t="s">
        <v>191</v>
      </c>
      <c r="E12" s="8" t="s">
        <v>38</v>
      </c>
      <c r="F12" t="s">
        <v>41</v>
      </c>
      <c r="G12" s="5">
        <v>237000</v>
      </c>
      <c r="H12" s="5">
        <v>0</v>
      </c>
      <c r="I12" s="5">
        <v>23919910.83</v>
      </c>
      <c r="J12" s="9">
        <v>0.95</v>
      </c>
      <c r="K12" s="8" t="s">
        <v>175</v>
      </c>
    </row>
    <row r="13" spans="1:11" x14ac:dyDescent="0.25">
      <c r="A13" t="s">
        <v>176</v>
      </c>
      <c r="B13" t="s">
        <v>110</v>
      </c>
      <c r="C13" s="8" t="s">
        <v>177</v>
      </c>
      <c r="D13" s="18" t="s">
        <v>191</v>
      </c>
      <c r="E13" s="8" t="s">
        <v>38</v>
      </c>
      <c r="F13" t="s">
        <v>41</v>
      </c>
      <c r="G13" s="5">
        <v>354000</v>
      </c>
      <c r="H13" s="5">
        <v>0</v>
      </c>
      <c r="I13" s="5">
        <v>24274210.83</v>
      </c>
      <c r="J13" s="9">
        <v>0.95</v>
      </c>
      <c r="K13" s="8" t="s">
        <v>178</v>
      </c>
    </row>
    <row r="14" spans="1:11" x14ac:dyDescent="0.25">
      <c r="A14" t="s">
        <v>179</v>
      </c>
      <c r="B14" t="s">
        <v>110</v>
      </c>
      <c r="C14" s="8" t="s">
        <v>180</v>
      </c>
      <c r="D14" s="18" t="s">
        <v>191</v>
      </c>
      <c r="E14" s="8" t="s">
        <v>38</v>
      </c>
      <c r="F14" t="s">
        <v>41</v>
      </c>
      <c r="G14" s="5">
        <v>203000</v>
      </c>
      <c r="H14" s="5">
        <v>0</v>
      </c>
      <c r="I14" s="5">
        <v>24476210.83</v>
      </c>
      <c r="J14" s="9">
        <v>0.95</v>
      </c>
      <c r="K14" s="8" t="s">
        <v>181</v>
      </c>
    </row>
    <row r="15" spans="1:11" x14ac:dyDescent="0.25">
      <c r="A15" t="s">
        <v>39</v>
      </c>
      <c r="B15" t="s">
        <v>12</v>
      </c>
      <c r="C15" s="8" t="s">
        <v>40</v>
      </c>
      <c r="D15" s="19" t="s">
        <v>192</v>
      </c>
      <c r="E15" s="8" t="s">
        <v>38</v>
      </c>
      <c r="F15" t="s">
        <v>41</v>
      </c>
      <c r="G15" s="5">
        <v>0</v>
      </c>
      <c r="H15" s="5">
        <v>188000</v>
      </c>
      <c r="I15" s="5">
        <v>13519233.28</v>
      </c>
      <c r="J15" s="9">
        <v>0.95</v>
      </c>
      <c r="K15" s="8" t="s">
        <v>42</v>
      </c>
    </row>
    <row r="16" spans="1:11" x14ac:dyDescent="0.25">
      <c r="A16" t="s">
        <v>43</v>
      </c>
      <c r="B16" t="s">
        <v>12</v>
      </c>
      <c r="C16" s="8" t="s">
        <v>44</v>
      </c>
      <c r="D16" s="19" t="s">
        <v>192</v>
      </c>
      <c r="E16" s="8" t="s">
        <v>38</v>
      </c>
      <c r="F16" t="s">
        <v>41</v>
      </c>
      <c r="G16" s="5">
        <v>0</v>
      </c>
      <c r="H16" s="5">
        <v>200000</v>
      </c>
      <c r="I16" s="5">
        <v>13719233.28</v>
      </c>
      <c r="J16" s="9">
        <v>0.95</v>
      </c>
      <c r="K16" s="8" t="s">
        <v>42</v>
      </c>
    </row>
    <row r="17" spans="1:11" x14ac:dyDescent="0.25">
      <c r="A17" t="s">
        <v>45</v>
      </c>
      <c r="B17" t="s">
        <v>12</v>
      </c>
      <c r="C17" s="8" t="s">
        <v>46</v>
      </c>
      <c r="D17" s="19" t="s">
        <v>192</v>
      </c>
      <c r="E17" s="8" t="s">
        <v>38</v>
      </c>
      <c r="F17" t="s">
        <v>41</v>
      </c>
      <c r="G17" s="5">
        <v>0</v>
      </c>
      <c r="H17" s="5">
        <v>176000</v>
      </c>
      <c r="I17" s="5">
        <v>13895233.28</v>
      </c>
      <c r="J17" s="9">
        <v>0.95</v>
      </c>
      <c r="K17" s="8" t="s">
        <v>42</v>
      </c>
    </row>
    <row r="18" spans="1:11" x14ac:dyDescent="0.25">
      <c r="A18" t="s">
        <v>47</v>
      </c>
      <c r="B18" t="s">
        <v>12</v>
      </c>
      <c r="C18" s="8" t="s">
        <v>48</v>
      </c>
      <c r="D18" s="19" t="s">
        <v>192</v>
      </c>
      <c r="E18" s="8" t="s">
        <v>38</v>
      </c>
      <c r="F18" t="s">
        <v>41</v>
      </c>
      <c r="G18" s="5">
        <v>0</v>
      </c>
      <c r="H18" s="5">
        <v>403500</v>
      </c>
      <c r="I18" s="5">
        <v>14543733.28</v>
      </c>
      <c r="J18" s="9">
        <v>0.8</v>
      </c>
      <c r="K18" s="8" t="s">
        <v>49</v>
      </c>
    </row>
    <row r="19" spans="1:11" x14ac:dyDescent="0.25">
      <c r="A19" t="s">
        <v>50</v>
      </c>
      <c r="B19" t="s">
        <v>12</v>
      </c>
      <c r="C19" s="8" t="s">
        <v>51</v>
      </c>
      <c r="D19" s="19" t="s">
        <v>192</v>
      </c>
      <c r="E19" s="8" t="s">
        <v>38</v>
      </c>
      <c r="F19" t="s">
        <v>41</v>
      </c>
      <c r="G19" s="5">
        <v>0</v>
      </c>
      <c r="H19" s="5">
        <v>105730</v>
      </c>
      <c r="I19" s="5">
        <v>14649463.28</v>
      </c>
      <c r="J19" s="9">
        <v>0.9</v>
      </c>
      <c r="K19" s="8" t="s">
        <v>42</v>
      </c>
    </row>
    <row r="20" spans="1:11" x14ac:dyDescent="0.25">
      <c r="A20" t="s">
        <v>52</v>
      </c>
      <c r="B20" t="s">
        <v>53</v>
      </c>
      <c r="C20" s="8" t="s">
        <v>54</v>
      </c>
      <c r="D20" s="19" t="s">
        <v>192</v>
      </c>
      <c r="E20" s="8" t="s">
        <v>38</v>
      </c>
      <c r="F20" t="s">
        <v>41</v>
      </c>
      <c r="G20" s="5">
        <v>0</v>
      </c>
      <c r="H20" s="5">
        <v>292000</v>
      </c>
      <c r="I20" s="5">
        <v>14941463.28</v>
      </c>
      <c r="J20" s="9">
        <v>0.5</v>
      </c>
      <c r="K20" s="8" t="s">
        <v>55</v>
      </c>
    </row>
    <row r="21" spans="1:11" x14ac:dyDescent="0.25">
      <c r="A21" t="s">
        <v>56</v>
      </c>
      <c r="B21" t="s">
        <v>53</v>
      </c>
      <c r="C21" s="8" t="s">
        <v>57</v>
      </c>
      <c r="D21" s="19" t="s">
        <v>192</v>
      </c>
      <c r="E21" s="8" t="s">
        <v>38</v>
      </c>
      <c r="F21" t="s">
        <v>41</v>
      </c>
      <c r="G21" s="5">
        <v>0</v>
      </c>
      <c r="H21" s="5">
        <v>240000</v>
      </c>
      <c r="I21" s="5">
        <v>15181463.28</v>
      </c>
      <c r="J21" s="9">
        <v>0.95</v>
      </c>
      <c r="K21" s="8" t="s">
        <v>42</v>
      </c>
    </row>
    <row r="22" spans="1:11" x14ac:dyDescent="0.25">
      <c r="A22" t="s">
        <v>58</v>
      </c>
      <c r="B22" t="s">
        <v>53</v>
      </c>
      <c r="C22" s="8" t="s">
        <v>59</v>
      </c>
      <c r="D22" s="19" t="s">
        <v>192</v>
      </c>
      <c r="E22" s="8" t="s">
        <v>38</v>
      </c>
      <c r="F22" t="s">
        <v>41</v>
      </c>
      <c r="G22" s="5">
        <v>0</v>
      </c>
      <c r="H22" s="5">
        <v>3500</v>
      </c>
      <c r="I22" s="5">
        <v>15384963.28</v>
      </c>
      <c r="J22" s="9">
        <v>0.8</v>
      </c>
      <c r="K22" s="8" t="s">
        <v>42</v>
      </c>
    </row>
    <row r="23" spans="1:11" x14ac:dyDescent="0.25">
      <c r="A23" t="s">
        <v>60</v>
      </c>
      <c r="B23" t="s">
        <v>53</v>
      </c>
      <c r="C23" s="8" t="s">
        <v>61</v>
      </c>
      <c r="D23" s="19" t="s">
        <v>192</v>
      </c>
      <c r="E23" s="8" t="s">
        <v>38</v>
      </c>
      <c r="F23" t="s">
        <v>41</v>
      </c>
      <c r="G23" s="5">
        <v>0</v>
      </c>
      <c r="H23" s="5">
        <v>155000</v>
      </c>
      <c r="I23" s="5">
        <v>15539963.28</v>
      </c>
      <c r="J23" s="9">
        <v>0.95</v>
      </c>
      <c r="K23" s="8" t="s">
        <v>42</v>
      </c>
    </row>
    <row r="24" spans="1:11" x14ac:dyDescent="0.25">
      <c r="A24" t="s">
        <v>62</v>
      </c>
      <c r="B24" t="s">
        <v>53</v>
      </c>
      <c r="C24" s="8" t="s">
        <v>36</v>
      </c>
      <c r="D24" s="19" t="s">
        <v>192</v>
      </c>
      <c r="E24" s="8" t="s">
        <v>38</v>
      </c>
      <c r="F24" t="s">
        <v>41</v>
      </c>
      <c r="G24" s="5">
        <v>0</v>
      </c>
      <c r="H24" s="5">
        <v>64214</v>
      </c>
      <c r="I24" s="5">
        <v>15604177.28</v>
      </c>
      <c r="J24" s="9">
        <v>0.9</v>
      </c>
      <c r="K24" s="8" t="s">
        <v>42</v>
      </c>
    </row>
    <row r="25" spans="1:11" x14ac:dyDescent="0.25">
      <c r="A25" t="s">
        <v>63</v>
      </c>
      <c r="B25" t="s">
        <v>53</v>
      </c>
      <c r="C25" s="8" t="s">
        <v>64</v>
      </c>
      <c r="D25" s="19" t="s">
        <v>192</v>
      </c>
      <c r="E25" s="8" t="s">
        <v>38</v>
      </c>
      <c r="F25" t="s">
        <v>41</v>
      </c>
      <c r="G25" s="5">
        <v>0</v>
      </c>
      <c r="H25" s="5">
        <v>165000</v>
      </c>
      <c r="I25" s="5">
        <v>15769177.28</v>
      </c>
      <c r="J25" s="9">
        <v>0.95</v>
      </c>
      <c r="K25" s="8" t="s">
        <v>42</v>
      </c>
    </row>
    <row r="26" spans="1:11" x14ac:dyDescent="0.25">
      <c r="A26" t="s">
        <v>65</v>
      </c>
      <c r="B26" t="s">
        <v>53</v>
      </c>
      <c r="C26" s="8" t="s">
        <v>66</v>
      </c>
      <c r="D26" s="19" t="s">
        <v>192</v>
      </c>
      <c r="E26" s="8" t="s">
        <v>38</v>
      </c>
      <c r="F26" t="s">
        <v>41</v>
      </c>
      <c r="G26" s="5">
        <v>0</v>
      </c>
      <c r="H26" s="5">
        <v>205000</v>
      </c>
      <c r="I26" s="5">
        <v>15974177.28</v>
      </c>
      <c r="J26" s="9">
        <v>0.95</v>
      </c>
      <c r="K26" s="8" t="s">
        <v>42</v>
      </c>
    </row>
    <row r="27" spans="1:11" x14ac:dyDescent="0.25">
      <c r="A27" t="s">
        <v>70</v>
      </c>
      <c r="B27" t="s">
        <v>53</v>
      </c>
      <c r="C27" s="8" t="s">
        <v>68</v>
      </c>
      <c r="D27" s="19" t="s">
        <v>192</v>
      </c>
      <c r="E27" s="8" t="s">
        <v>38</v>
      </c>
      <c r="F27" t="s">
        <v>41</v>
      </c>
      <c r="G27" s="5">
        <v>0</v>
      </c>
      <c r="H27" s="5">
        <v>88500</v>
      </c>
      <c r="I27" s="5">
        <v>16261277.28</v>
      </c>
      <c r="J27" s="9">
        <v>0.9</v>
      </c>
      <c r="K27" s="8" t="s">
        <v>71</v>
      </c>
    </row>
    <row r="28" spans="1:11" x14ac:dyDescent="0.25">
      <c r="A28" t="s">
        <v>72</v>
      </c>
      <c r="B28" t="s">
        <v>53</v>
      </c>
      <c r="C28" s="8" t="s">
        <v>73</v>
      </c>
      <c r="D28" s="19" t="s">
        <v>192</v>
      </c>
      <c r="E28" s="8" t="s">
        <v>38</v>
      </c>
      <c r="F28" t="s">
        <v>41</v>
      </c>
      <c r="G28" s="5">
        <v>0</v>
      </c>
      <c r="H28" s="5">
        <v>212000</v>
      </c>
      <c r="I28" s="5">
        <v>16473277.28</v>
      </c>
      <c r="J28" s="9">
        <v>0.9</v>
      </c>
      <c r="K28" s="8" t="s">
        <v>42</v>
      </c>
    </row>
    <row r="29" spans="1:11" x14ac:dyDescent="0.25">
      <c r="A29" t="s">
        <v>74</v>
      </c>
      <c r="B29" t="s">
        <v>53</v>
      </c>
      <c r="C29" s="8" t="s">
        <v>75</v>
      </c>
      <c r="D29" s="19" t="s">
        <v>192</v>
      </c>
      <c r="E29" s="8" t="s">
        <v>38</v>
      </c>
      <c r="F29" t="s">
        <v>41</v>
      </c>
      <c r="G29" s="5">
        <v>0</v>
      </c>
      <c r="H29" s="5">
        <v>165000</v>
      </c>
      <c r="I29" s="5">
        <v>16638677.28</v>
      </c>
      <c r="J29" s="9">
        <v>0.5</v>
      </c>
      <c r="K29" s="8" t="s">
        <v>76</v>
      </c>
    </row>
    <row r="30" spans="1:11" x14ac:dyDescent="0.25">
      <c r="A30" t="s">
        <v>79</v>
      </c>
      <c r="B30" t="s">
        <v>80</v>
      </c>
      <c r="C30" s="8" t="s">
        <v>36</v>
      </c>
      <c r="D30" s="19" t="s">
        <v>192</v>
      </c>
      <c r="E30" s="8" t="s">
        <v>38</v>
      </c>
      <c r="F30" t="s">
        <v>41</v>
      </c>
      <c r="G30" s="5">
        <v>0</v>
      </c>
      <c r="H30" s="5">
        <v>483642</v>
      </c>
      <c r="I30" s="5">
        <v>17129319.28</v>
      </c>
      <c r="J30" s="9">
        <v>0.9</v>
      </c>
      <c r="K30" s="8" t="s">
        <v>42</v>
      </c>
    </row>
    <row r="31" spans="1:11" x14ac:dyDescent="0.25">
      <c r="A31" t="s">
        <v>81</v>
      </c>
      <c r="B31" t="s">
        <v>80</v>
      </c>
      <c r="C31" s="8" t="s">
        <v>82</v>
      </c>
      <c r="D31" s="19" t="s">
        <v>192</v>
      </c>
      <c r="E31" s="8" t="s">
        <v>38</v>
      </c>
      <c r="F31" t="s">
        <v>41</v>
      </c>
      <c r="G31" s="5">
        <v>0</v>
      </c>
      <c r="H31" s="5">
        <v>315000</v>
      </c>
      <c r="I31" s="5">
        <v>17444319.28</v>
      </c>
      <c r="J31" s="9">
        <v>0.95</v>
      </c>
      <c r="K31" s="8" t="s">
        <v>42</v>
      </c>
    </row>
    <row r="32" spans="1:11" x14ac:dyDescent="0.25">
      <c r="A32" t="s">
        <v>83</v>
      </c>
      <c r="B32" t="s">
        <v>80</v>
      </c>
      <c r="C32" s="8" t="s">
        <v>84</v>
      </c>
      <c r="D32" s="19" t="s">
        <v>192</v>
      </c>
      <c r="E32" s="8" t="s">
        <v>38</v>
      </c>
      <c r="F32" t="s">
        <v>41</v>
      </c>
      <c r="G32" s="5">
        <v>0</v>
      </c>
      <c r="H32" s="5">
        <v>205000</v>
      </c>
      <c r="I32" s="5">
        <v>17649319.28</v>
      </c>
      <c r="J32" s="9">
        <v>0.5</v>
      </c>
      <c r="K32" s="8" t="s">
        <v>85</v>
      </c>
    </row>
    <row r="33" spans="1:11" x14ac:dyDescent="0.25">
      <c r="A33" t="s">
        <v>86</v>
      </c>
      <c r="B33" t="s">
        <v>80</v>
      </c>
      <c r="C33" s="8" t="s">
        <v>87</v>
      </c>
      <c r="D33" s="19" t="s">
        <v>192</v>
      </c>
      <c r="E33" s="8" t="s">
        <v>38</v>
      </c>
      <c r="F33" t="s">
        <v>41</v>
      </c>
      <c r="G33" s="5">
        <v>0</v>
      </c>
      <c r="H33" s="5">
        <v>340000</v>
      </c>
      <c r="I33" s="5">
        <v>17989319.28</v>
      </c>
      <c r="J33" s="9">
        <v>0.5</v>
      </c>
      <c r="K33" s="8" t="s">
        <v>88</v>
      </c>
    </row>
    <row r="34" spans="1:11" x14ac:dyDescent="0.25">
      <c r="A34" t="s">
        <v>89</v>
      </c>
      <c r="B34" t="s">
        <v>90</v>
      </c>
      <c r="C34" s="8" t="s">
        <v>91</v>
      </c>
      <c r="D34" s="19" t="s">
        <v>192</v>
      </c>
      <c r="E34" s="8" t="s">
        <v>38</v>
      </c>
      <c r="F34" t="s">
        <v>41</v>
      </c>
      <c r="G34" s="5">
        <v>0</v>
      </c>
      <c r="H34" s="5">
        <v>225000</v>
      </c>
      <c r="I34" s="5">
        <v>18214319.28</v>
      </c>
      <c r="J34" s="9">
        <v>0.5</v>
      </c>
      <c r="K34" s="8" t="s">
        <v>42</v>
      </c>
    </row>
    <row r="35" spans="1:11" x14ac:dyDescent="0.25">
      <c r="A35" t="s">
        <v>92</v>
      </c>
      <c r="B35" t="s">
        <v>90</v>
      </c>
      <c r="C35" s="8" t="s">
        <v>36</v>
      </c>
      <c r="D35" s="19" t="s">
        <v>192</v>
      </c>
      <c r="E35" s="8" t="s">
        <v>38</v>
      </c>
      <c r="F35" t="s">
        <v>41</v>
      </c>
      <c r="G35" s="5">
        <v>0</v>
      </c>
      <c r="H35" s="5">
        <v>321254.3</v>
      </c>
      <c r="I35" s="5">
        <v>18535573.58</v>
      </c>
      <c r="J35" s="9">
        <v>0.9</v>
      </c>
      <c r="K35" s="8" t="s">
        <v>42</v>
      </c>
    </row>
    <row r="36" spans="1:11" x14ac:dyDescent="0.25">
      <c r="A36" t="s">
        <v>93</v>
      </c>
      <c r="B36" t="s">
        <v>90</v>
      </c>
      <c r="C36" s="8" t="s">
        <v>94</v>
      </c>
      <c r="D36" s="19" t="s">
        <v>192</v>
      </c>
      <c r="E36" s="8" t="s">
        <v>38</v>
      </c>
      <c r="F36" t="s">
        <v>41</v>
      </c>
      <c r="G36" s="5">
        <v>0</v>
      </c>
      <c r="H36" s="5">
        <v>6305</v>
      </c>
      <c r="I36" s="5">
        <v>18541878.58</v>
      </c>
      <c r="J36" s="9">
        <v>0.9</v>
      </c>
      <c r="K36" s="8" t="s">
        <v>42</v>
      </c>
    </row>
    <row r="37" spans="1:11" x14ac:dyDescent="0.25">
      <c r="A37" t="s">
        <v>95</v>
      </c>
      <c r="B37" t="s">
        <v>90</v>
      </c>
      <c r="C37" s="8" t="s">
        <v>96</v>
      </c>
      <c r="D37" s="19" t="s">
        <v>192</v>
      </c>
      <c r="E37" s="8" t="s">
        <v>38</v>
      </c>
      <c r="F37" t="s">
        <v>41</v>
      </c>
      <c r="G37" s="5">
        <v>0</v>
      </c>
      <c r="H37" s="5">
        <v>3500</v>
      </c>
      <c r="I37" s="5">
        <v>18938378.58</v>
      </c>
      <c r="J37" s="9">
        <v>0.5</v>
      </c>
      <c r="K37" s="8" t="s">
        <v>42</v>
      </c>
    </row>
    <row r="38" spans="1:11" x14ac:dyDescent="0.25">
      <c r="A38" t="s">
        <v>97</v>
      </c>
      <c r="B38" t="s">
        <v>90</v>
      </c>
      <c r="C38" s="8" t="s">
        <v>98</v>
      </c>
      <c r="D38" s="19" t="s">
        <v>192</v>
      </c>
      <c r="E38" s="8" t="s">
        <v>38</v>
      </c>
      <c r="F38" t="s">
        <v>41</v>
      </c>
      <c r="G38" s="5">
        <v>0</v>
      </c>
      <c r="H38" s="5">
        <v>250000</v>
      </c>
      <c r="I38" s="5">
        <v>19188378.58</v>
      </c>
      <c r="J38" s="9">
        <v>0.5</v>
      </c>
      <c r="K38" s="8" t="s">
        <v>42</v>
      </c>
    </row>
    <row r="39" spans="1:11" x14ac:dyDescent="0.25">
      <c r="A39" t="s">
        <v>99</v>
      </c>
      <c r="B39" t="s">
        <v>100</v>
      </c>
      <c r="C39" s="8" t="s">
        <v>101</v>
      </c>
      <c r="D39" s="19" t="s">
        <v>192</v>
      </c>
      <c r="E39" s="8" t="s">
        <v>38</v>
      </c>
      <c r="F39" t="s">
        <v>41</v>
      </c>
      <c r="G39" s="5">
        <v>0</v>
      </c>
      <c r="H39" s="5">
        <v>190000</v>
      </c>
      <c r="I39" s="5">
        <v>20177454.08</v>
      </c>
      <c r="J39" s="9">
        <v>0.95</v>
      </c>
      <c r="K39" s="8" t="s">
        <v>42</v>
      </c>
    </row>
    <row r="40" spans="1:11" x14ac:dyDescent="0.25">
      <c r="A40" t="s">
        <v>102</v>
      </c>
      <c r="B40" t="s">
        <v>100</v>
      </c>
      <c r="C40" s="8" t="s">
        <v>103</v>
      </c>
      <c r="D40" s="19" t="s">
        <v>192</v>
      </c>
      <c r="E40" s="8" t="s">
        <v>38</v>
      </c>
      <c r="F40" t="s">
        <v>41</v>
      </c>
      <c r="G40" s="5">
        <v>0</v>
      </c>
      <c r="H40" s="5">
        <v>204000</v>
      </c>
      <c r="I40" s="5">
        <v>20381454.08</v>
      </c>
      <c r="J40" s="9">
        <v>0.9</v>
      </c>
      <c r="K40" s="8" t="s">
        <v>42</v>
      </c>
    </row>
    <row r="41" spans="1:11" x14ac:dyDescent="0.25">
      <c r="A41" t="s">
        <v>104</v>
      </c>
      <c r="B41" t="s">
        <v>100</v>
      </c>
      <c r="C41" s="8" t="s">
        <v>105</v>
      </c>
      <c r="D41" s="19" t="s">
        <v>192</v>
      </c>
      <c r="E41" s="8" t="s">
        <v>38</v>
      </c>
      <c r="F41" t="s">
        <v>41</v>
      </c>
      <c r="G41" s="5">
        <v>0</v>
      </c>
      <c r="H41" s="5">
        <v>220000</v>
      </c>
      <c r="I41" s="5">
        <v>20601454.08</v>
      </c>
      <c r="J41" s="9">
        <v>0.6</v>
      </c>
      <c r="K41" s="8" t="s">
        <v>42</v>
      </c>
    </row>
    <row r="42" spans="1:11" x14ac:dyDescent="0.25">
      <c r="A42" t="s">
        <v>106</v>
      </c>
      <c r="B42" t="s">
        <v>100</v>
      </c>
      <c r="C42" s="8" t="s">
        <v>107</v>
      </c>
      <c r="D42" s="19" t="s">
        <v>192</v>
      </c>
      <c r="E42" s="8" t="s">
        <v>38</v>
      </c>
      <c r="F42" t="s">
        <v>41</v>
      </c>
      <c r="G42" s="5">
        <v>0</v>
      </c>
      <c r="H42" s="5">
        <v>400000</v>
      </c>
      <c r="I42" s="5">
        <v>21001454.08</v>
      </c>
      <c r="J42" s="9">
        <v>0.6</v>
      </c>
      <c r="K42" s="8" t="s">
        <v>42</v>
      </c>
    </row>
    <row r="43" spans="1:11" x14ac:dyDescent="0.25">
      <c r="A43" t="s">
        <v>108</v>
      </c>
      <c r="B43" t="s">
        <v>100</v>
      </c>
      <c r="C43" s="8" t="s">
        <v>107</v>
      </c>
      <c r="D43" s="19" t="s">
        <v>192</v>
      </c>
      <c r="E43" s="8" t="s">
        <v>38</v>
      </c>
      <c r="F43" t="s">
        <v>41</v>
      </c>
      <c r="G43" s="5">
        <v>0</v>
      </c>
      <c r="H43" s="5">
        <v>39000</v>
      </c>
      <c r="I43" s="5">
        <v>21040454.08</v>
      </c>
      <c r="J43" s="9">
        <v>0.6</v>
      </c>
      <c r="K43" s="8" t="s">
        <v>38</v>
      </c>
    </row>
    <row r="44" spans="1:11" x14ac:dyDescent="0.25">
      <c r="A44" t="s">
        <v>109</v>
      </c>
      <c r="B44" t="s">
        <v>110</v>
      </c>
      <c r="C44" s="8" t="s">
        <v>111</v>
      </c>
      <c r="D44" s="19" t="s">
        <v>192</v>
      </c>
      <c r="E44" s="8" t="s">
        <v>38</v>
      </c>
      <c r="F44" t="s">
        <v>41</v>
      </c>
      <c r="G44" s="5">
        <v>0</v>
      </c>
      <c r="H44" s="5">
        <v>9000</v>
      </c>
      <c r="I44" s="5">
        <v>21049454.08</v>
      </c>
      <c r="J44" s="9">
        <v>0.6</v>
      </c>
      <c r="K44" s="8" t="s">
        <v>38</v>
      </c>
    </row>
    <row r="45" spans="1:11" x14ac:dyDescent="0.25">
      <c r="A45" t="s">
        <v>112</v>
      </c>
      <c r="B45" t="s">
        <v>110</v>
      </c>
      <c r="C45" s="8" t="s">
        <v>113</v>
      </c>
      <c r="D45" s="19" t="s">
        <v>192</v>
      </c>
      <c r="E45" s="8" t="s">
        <v>38</v>
      </c>
      <c r="F45" t="s">
        <v>41</v>
      </c>
      <c r="G45" s="5">
        <v>0</v>
      </c>
      <c r="H45" s="5">
        <v>100000</v>
      </c>
      <c r="I45" s="5">
        <v>21149454.08</v>
      </c>
      <c r="J45" s="9">
        <v>0.6</v>
      </c>
      <c r="K45" s="8" t="s">
        <v>38</v>
      </c>
    </row>
    <row r="46" spans="1:11" x14ac:dyDescent="0.25">
      <c r="A46" t="s">
        <v>114</v>
      </c>
      <c r="B46" t="s">
        <v>110</v>
      </c>
      <c r="C46" s="8" t="s">
        <v>115</v>
      </c>
      <c r="D46" s="19" t="s">
        <v>192</v>
      </c>
      <c r="E46" s="8" t="s">
        <v>38</v>
      </c>
      <c r="F46" t="s">
        <v>41</v>
      </c>
      <c r="G46" s="5">
        <v>0</v>
      </c>
      <c r="H46" s="5">
        <v>100000</v>
      </c>
      <c r="I46" s="5">
        <v>21249454.08</v>
      </c>
      <c r="J46" s="9">
        <v>0.6</v>
      </c>
      <c r="K46" s="8" t="s">
        <v>38</v>
      </c>
    </row>
    <row r="47" spans="1:11" x14ac:dyDescent="0.25">
      <c r="A47" t="s">
        <v>116</v>
      </c>
      <c r="B47" t="s">
        <v>110</v>
      </c>
      <c r="C47" s="8" t="s">
        <v>117</v>
      </c>
      <c r="D47" s="19" t="s">
        <v>192</v>
      </c>
      <c r="E47" s="8" t="s">
        <v>38</v>
      </c>
      <c r="F47" t="s">
        <v>41</v>
      </c>
      <c r="G47" s="5">
        <v>0</v>
      </c>
      <c r="H47" s="5">
        <v>22000</v>
      </c>
      <c r="I47" s="5">
        <v>21271454.08</v>
      </c>
      <c r="J47" s="9">
        <v>0.6</v>
      </c>
      <c r="K47" s="8" t="s">
        <v>38</v>
      </c>
    </row>
    <row r="48" spans="1:11" x14ac:dyDescent="0.25">
      <c r="A48" t="s">
        <v>121</v>
      </c>
      <c r="B48" t="s">
        <v>110</v>
      </c>
      <c r="C48" s="8" t="s">
        <v>122</v>
      </c>
      <c r="D48" s="19" t="s">
        <v>192</v>
      </c>
      <c r="E48" s="8" t="s">
        <v>38</v>
      </c>
      <c r="F48" t="s">
        <v>41</v>
      </c>
      <c r="G48" s="5">
        <v>0</v>
      </c>
      <c r="H48" s="5">
        <v>500</v>
      </c>
      <c r="I48" s="5">
        <v>21610954.08</v>
      </c>
      <c r="J48" s="9">
        <v>0.9</v>
      </c>
      <c r="K48" s="8" t="s">
        <v>42</v>
      </c>
    </row>
    <row r="49" spans="1:11" x14ac:dyDescent="0.25">
      <c r="A49" t="s">
        <v>123</v>
      </c>
      <c r="B49" t="s">
        <v>110</v>
      </c>
      <c r="C49" s="8" t="s">
        <v>122</v>
      </c>
      <c r="D49" s="19" t="s">
        <v>192</v>
      </c>
      <c r="E49" s="8" t="s">
        <v>38</v>
      </c>
      <c r="F49" t="s">
        <v>41</v>
      </c>
      <c r="G49" s="5">
        <v>0</v>
      </c>
      <c r="H49" s="5">
        <v>90000</v>
      </c>
      <c r="I49" s="5">
        <v>21700954.08</v>
      </c>
      <c r="J49" s="9">
        <v>0.9</v>
      </c>
      <c r="K49" s="8" t="s">
        <v>42</v>
      </c>
    </row>
    <row r="50" spans="1:11" x14ac:dyDescent="0.25">
      <c r="A50" t="s">
        <v>124</v>
      </c>
      <c r="B50" t="s">
        <v>110</v>
      </c>
      <c r="C50" s="8" t="s">
        <v>125</v>
      </c>
      <c r="D50" s="19" t="s">
        <v>192</v>
      </c>
      <c r="E50" s="8" t="s">
        <v>38</v>
      </c>
      <c r="F50" t="s">
        <v>41</v>
      </c>
      <c r="G50" s="5">
        <v>0</v>
      </c>
      <c r="H50" s="5">
        <v>100000</v>
      </c>
      <c r="I50" s="5">
        <v>21800954.08</v>
      </c>
      <c r="J50" s="9">
        <v>0.95</v>
      </c>
      <c r="K50" s="8" t="s">
        <v>42</v>
      </c>
    </row>
    <row r="51" spans="1:11" x14ac:dyDescent="0.25">
      <c r="A51" t="s">
        <v>126</v>
      </c>
      <c r="B51" t="s">
        <v>110</v>
      </c>
      <c r="C51" s="8" t="s">
        <v>127</v>
      </c>
      <c r="D51" s="19" t="s">
        <v>192</v>
      </c>
      <c r="E51" s="8" t="s">
        <v>38</v>
      </c>
      <c r="F51" t="s">
        <v>41</v>
      </c>
      <c r="G51" s="5">
        <v>0</v>
      </c>
      <c r="H51" s="5">
        <v>235000</v>
      </c>
      <c r="I51" s="5">
        <v>22035954.08</v>
      </c>
      <c r="J51" s="9">
        <v>0.95</v>
      </c>
      <c r="K51" s="8" t="s">
        <v>42</v>
      </c>
    </row>
    <row r="52" spans="1:11" x14ac:dyDescent="0.25">
      <c r="A52" t="s">
        <v>128</v>
      </c>
      <c r="B52" t="s">
        <v>110</v>
      </c>
      <c r="C52" s="8" t="s">
        <v>129</v>
      </c>
      <c r="D52" s="19" t="s">
        <v>192</v>
      </c>
      <c r="E52" s="8" t="s">
        <v>38</v>
      </c>
      <c r="F52" t="s">
        <v>41</v>
      </c>
      <c r="G52" s="5">
        <v>0</v>
      </c>
      <c r="H52" s="5">
        <v>235000</v>
      </c>
      <c r="I52" s="5">
        <v>22270954.08</v>
      </c>
      <c r="J52" s="9">
        <v>0.95</v>
      </c>
      <c r="K52" s="8" t="s">
        <v>42</v>
      </c>
    </row>
    <row r="53" spans="1:11" x14ac:dyDescent="0.25">
      <c r="A53" t="s">
        <v>132</v>
      </c>
      <c r="B53" t="s">
        <v>110</v>
      </c>
      <c r="C53" s="8" t="s">
        <v>133</v>
      </c>
      <c r="D53" s="19" t="s">
        <v>192</v>
      </c>
      <c r="E53" s="8" t="s">
        <v>38</v>
      </c>
      <c r="F53" t="s">
        <v>41</v>
      </c>
      <c r="G53" s="5">
        <v>0</v>
      </c>
      <c r="H53" s="5">
        <v>187000</v>
      </c>
      <c r="I53" s="5">
        <v>22997554.08</v>
      </c>
      <c r="J53" s="9">
        <v>0.9</v>
      </c>
      <c r="K53" s="8" t="s">
        <v>42</v>
      </c>
    </row>
    <row r="54" spans="1:11" x14ac:dyDescent="0.25">
      <c r="A54" t="s">
        <v>134</v>
      </c>
      <c r="B54" t="s">
        <v>110</v>
      </c>
      <c r="C54" s="8" t="s">
        <v>135</v>
      </c>
      <c r="D54" s="19" t="s">
        <v>192</v>
      </c>
      <c r="E54" s="8" t="s">
        <v>38</v>
      </c>
      <c r="F54" t="s">
        <v>41</v>
      </c>
      <c r="G54" s="5">
        <v>0</v>
      </c>
      <c r="H54" s="5">
        <v>10500</v>
      </c>
      <c r="I54" s="5">
        <v>23008054.08</v>
      </c>
      <c r="J54" s="9">
        <v>0.5</v>
      </c>
      <c r="K54" s="8" t="s">
        <v>38</v>
      </c>
    </row>
    <row r="55" spans="1:11" x14ac:dyDescent="0.25">
      <c r="A55" t="s">
        <v>137</v>
      </c>
      <c r="B55" t="s">
        <v>110</v>
      </c>
      <c r="C55" s="8" t="s">
        <v>36</v>
      </c>
      <c r="D55" s="19" t="s">
        <v>192</v>
      </c>
      <c r="E55" s="8" t="s">
        <v>38</v>
      </c>
      <c r="F55" t="s">
        <v>41</v>
      </c>
      <c r="G55" s="5">
        <v>0</v>
      </c>
      <c r="H55" s="5">
        <v>356256.75</v>
      </c>
      <c r="I55" s="5">
        <v>23529310.83</v>
      </c>
      <c r="J55" s="9">
        <v>0.9</v>
      </c>
      <c r="K55" s="8" t="s">
        <v>42</v>
      </c>
    </row>
    <row r="56" spans="1:11" x14ac:dyDescent="0.25">
      <c r="A56" t="s">
        <v>138</v>
      </c>
      <c r="B56" t="s">
        <v>110</v>
      </c>
      <c r="C56" s="8" t="s">
        <v>94</v>
      </c>
      <c r="D56" s="19" t="s">
        <v>192</v>
      </c>
      <c r="E56" s="8" t="s">
        <v>38</v>
      </c>
      <c r="F56" t="s">
        <v>41</v>
      </c>
      <c r="G56" s="5">
        <v>0</v>
      </c>
      <c r="H56" s="5">
        <v>19400</v>
      </c>
      <c r="I56" s="5">
        <v>23548710.83</v>
      </c>
      <c r="J56" s="9">
        <v>0.9</v>
      </c>
      <c r="K56" s="8" t="s">
        <v>42</v>
      </c>
    </row>
    <row r="57" spans="1:11" x14ac:dyDescent="0.25">
      <c r="A57" t="s">
        <v>139</v>
      </c>
      <c r="B57" t="s">
        <v>110</v>
      </c>
      <c r="C57" s="8" t="s">
        <v>140</v>
      </c>
      <c r="D57" s="19" t="s">
        <v>192</v>
      </c>
      <c r="E57" s="8" t="s">
        <v>38</v>
      </c>
      <c r="F57" t="s">
        <v>41</v>
      </c>
      <c r="G57" s="5">
        <v>0</v>
      </c>
      <c r="H57" s="5">
        <v>133500</v>
      </c>
      <c r="I57" s="5">
        <v>23682210.83</v>
      </c>
      <c r="J57" s="9">
        <v>0.95</v>
      </c>
      <c r="K57" s="8" t="s">
        <v>42</v>
      </c>
    </row>
    <row r="58" spans="1:11" x14ac:dyDescent="0.25">
      <c r="A58" t="s">
        <v>141</v>
      </c>
      <c r="B58" t="s">
        <v>110</v>
      </c>
      <c r="C58" s="8" t="s">
        <v>142</v>
      </c>
      <c r="D58" s="19" t="s">
        <v>192</v>
      </c>
      <c r="E58" s="8" t="s">
        <v>38</v>
      </c>
      <c r="F58" t="s">
        <v>41</v>
      </c>
      <c r="G58" s="5">
        <v>0</v>
      </c>
      <c r="H58" s="5">
        <v>135500</v>
      </c>
      <c r="I58" s="5">
        <v>24611710.83</v>
      </c>
      <c r="J58" s="9">
        <v>0.6</v>
      </c>
      <c r="K58" s="8" t="s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2026-10-20T08:40:17Z</dcterms:created>
  <dcterms:modified xsi:type="dcterms:W3CDTF">2026-10-20T08:40:17Z</dcterms:modified>
</cp:coreProperties>
</file>